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85036E36-D8AE-4E8E-8807-811AAEB670FE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Armavir" sheetId="1" r:id="rId1"/>
  </sheets>
  <calcPr calcId="191029"/>
</workbook>
</file>

<file path=xl/calcChain.xml><?xml version="1.0" encoding="utf-8"?>
<calcChain xmlns="http://schemas.openxmlformats.org/spreadsheetml/2006/main">
  <c r="BN110" i="1" l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AR94" i="1"/>
  <c r="AQ94" i="1"/>
  <c r="H94" i="1"/>
  <c r="G94" i="1"/>
  <c r="F94" i="1"/>
  <c r="E94" i="1"/>
  <c r="D94" i="1"/>
  <c r="AR93" i="1"/>
  <c r="AQ93" i="1"/>
  <c r="H93" i="1"/>
  <c r="G93" i="1"/>
  <c r="F93" i="1"/>
  <c r="E93" i="1"/>
  <c r="C93" i="1" s="1"/>
  <c r="D93" i="1"/>
  <c r="AR92" i="1"/>
  <c r="AQ92" i="1"/>
  <c r="H92" i="1"/>
  <c r="G92" i="1"/>
  <c r="F92" i="1"/>
  <c r="E92" i="1"/>
  <c r="C92" i="1" s="1"/>
  <c r="D92" i="1"/>
  <c r="AR91" i="1"/>
  <c r="AQ91" i="1"/>
  <c r="H91" i="1"/>
  <c r="G91" i="1"/>
  <c r="F91" i="1"/>
  <c r="E91" i="1"/>
  <c r="C91" i="1" s="1"/>
  <c r="D91" i="1"/>
  <c r="AR90" i="1"/>
  <c r="AQ90" i="1"/>
  <c r="H90" i="1"/>
  <c r="G90" i="1"/>
  <c r="F90" i="1"/>
  <c r="E90" i="1"/>
  <c r="C90" i="1" s="1"/>
  <c r="D90" i="1"/>
  <c r="AR89" i="1"/>
  <c r="AQ89" i="1"/>
  <c r="H89" i="1"/>
  <c r="G89" i="1"/>
  <c r="F89" i="1"/>
  <c r="E89" i="1"/>
  <c r="C89" i="1" s="1"/>
  <c r="D89" i="1"/>
  <c r="AR87" i="1"/>
  <c r="AQ87" i="1"/>
  <c r="H87" i="1"/>
  <c r="G87" i="1"/>
  <c r="F87" i="1"/>
  <c r="E87" i="1"/>
  <c r="C87" i="1" s="1"/>
  <c r="D87" i="1"/>
  <c r="AR86" i="1"/>
  <c r="AQ86" i="1"/>
  <c r="H86" i="1"/>
  <c r="G86" i="1"/>
  <c r="F86" i="1"/>
  <c r="E86" i="1"/>
  <c r="C86" i="1" s="1"/>
  <c r="D86" i="1"/>
  <c r="AR85" i="1"/>
  <c r="AQ85" i="1"/>
  <c r="H85" i="1"/>
  <c r="G85" i="1"/>
  <c r="F85" i="1"/>
  <c r="E85" i="1"/>
  <c r="C85" i="1" s="1"/>
  <c r="D85" i="1"/>
  <c r="AR84" i="1"/>
  <c r="AQ84" i="1"/>
  <c r="H84" i="1"/>
  <c r="G84" i="1"/>
  <c r="F84" i="1"/>
  <c r="E84" i="1"/>
  <c r="C84" i="1" s="1"/>
  <c r="D84" i="1"/>
  <c r="AR83" i="1"/>
  <c r="AQ83" i="1"/>
  <c r="H83" i="1"/>
  <c r="G83" i="1"/>
  <c r="F83" i="1"/>
  <c r="E83" i="1"/>
  <c r="C83" i="1" s="1"/>
  <c r="D83" i="1"/>
  <c r="AR82" i="1"/>
  <c r="AQ82" i="1"/>
  <c r="H82" i="1"/>
  <c r="G82" i="1"/>
  <c r="F82" i="1"/>
  <c r="E82" i="1"/>
  <c r="C82" i="1" s="1"/>
  <c r="D82" i="1"/>
  <c r="AR81" i="1"/>
  <c r="AQ81" i="1"/>
  <c r="H81" i="1"/>
  <c r="G81" i="1"/>
  <c r="F81" i="1"/>
  <c r="E81" i="1"/>
  <c r="C81" i="1" s="1"/>
  <c r="D81" i="1"/>
  <c r="AR76" i="1"/>
  <c r="AQ76" i="1"/>
  <c r="H76" i="1"/>
  <c r="G76" i="1"/>
  <c r="F76" i="1"/>
  <c r="E76" i="1"/>
  <c r="C76" i="1" s="1"/>
  <c r="D76" i="1"/>
  <c r="AR72" i="1"/>
  <c r="AQ72" i="1"/>
  <c r="H72" i="1"/>
  <c r="G72" i="1"/>
  <c r="F72" i="1"/>
  <c r="D72" i="1" s="1"/>
  <c r="E72" i="1"/>
  <c r="C72" i="1" s="1"/>
  <c r="AR71" i="1"/>
  <c r="AQ71" i="1"/>
  <c r="H71" i="1"/>
  <c r="D71" i="1" s="1"/>
  <c r="G71" i="1"/>
  <c r="F71" i="1"/>
  <c r="E71" i="1"/>
  <c r="AR70" i="1"/>
  <c r="AQ70" i="1"/>
  <c r="H70" i="1"/>
  <c r="G70" i="1"/>
  <c r="F70" i="1"/>
  <c r="D70" i="1" s="1"/>
  <c r="E70" i="1"/>
  <c r="E110" i="1" s="1"/>
  <c r="AR69" i="1"/>
  <c r="AQ69" i="1"/>
  <c r="H69" i="1"/>
  <c r="G69" i="1"/>
  <c r="F69" i="1"/>
  <c r="D69" i="1" s="1"/>
  <c r="E69" i="1"/>
  <c r="C69" i="1" s="1"/>
  <c r="AR68" i="1"/>
  <c r="AQ68" i="1"/>
  <c r="H68" i="1"/>
  <c r="G68" i="1"/>
  <c r="F68" i="1"/>
  <c r="E68" i="1"/>
  <c r="C68" i="1" s="1"/>
  <c r="D68" i="1"/>
  <c r="AR67" i="1"/>
  <c r="AQ67" i="1"/>
  <c r="H67" i="1"/>
  <c r="G67" i="1"/>
  <c r="F67" i="1"/>
  <c r="E67" i="1"/>
  <c r="D67" i="1"/>
  <c r="AR66" i="1"/>
  <c r="AQ66" i="1"/>
  <c r="H66" i="1"/>
  <c r="G66" i="1"/>
  <c r="F66" i="1"/>
  <c r="D66" i="1" s="1"/>
  <c r="E66" i="1"/>
  <c r="AR65" i="1"/>
  <c r="AQ65" i="1"/>
  <c r="H65" i="1"/>
  <c r="G65" i="1"/>
  <c r="F65" i="1"/>
  <c r="D65" i="1" s="1"/>
  <c r="E65" i="1"/>
  <c r="C65" i="1" s="1"/>
  <c r="AR64" i="1"/>
  <c r="AQ64" i="1"/>
  <c r="H64" i="1"/>
  <c r="G64" i="1"/>
  <c r="F64" i="1"/>
  <c r="D64" i="1" s="1"/>
  <c r="E64" i="1"/>
  <c r="AR63" i="1"/>
  <c r="AQ63" i="1"/>
  <c r="H63" i="1"/>
  <c r="G63" i="1"/>
  <c r="F63" i="1"/>
  <c r="F110" i="1" s="1"/>
  <c r="E63" i="1"/>
  <c r="D63" i="1"/>
  <c r="AR62" i="1"/>
  <c r="AQ62" i="1"/>
  <c r="H62" i="1"/>
  <c r="G62" i="1"/>
  <c r="F62" i="1"/>
  <c r="E62" i="1"/>
  <c r="C62" i="1" s="1"/>
  <c r="D62" i="1"/>
  <c r="AR60" i="1"/>
  <c r="AQ60" i="1"/>
  <c r="H60" i="1"/>
  <c r="G60" i="1"/>
  <c r="F60" i="1"/>
  <c r="E60" i="1"/>
  <c r="C60" i="1" s="1"/>
  <c r="D60" i="1"/>
  <c r="AR59" i="1"/>
  <c r="AQ59" i="1"/>
  <c r="H59" i="1"/>
  <c r="G59" i="1"/>
  <c r="F59" i="1"/>
  <c r="E59" i="1"/>
  <c r="C59" i="1" s="1"/>
  <c r="D59" i="1"/>
  <c r="AR58" i="1"/>
  <c r="AQ58" i="1"/>
  <c r="H58" i="1"/>
  <c r="G58" i="1"/>
  <c r="F58" i="1"/>
  <c r="E58" i="1"/>
  <c r="C58" i="1" s="1"/>
  <c r="D58" i="1"/>
  <c r="AR57" i="1"/>
  <c r="AQ57" i="1"/>
  <c r="H57" i="1"/>
  <c r="G57" i="1"/>
  <c r="F57" i="1"/>
  <c r="E57" i="1"/>
  <c r="C57" i="1" s="1"/>
  <c r="D57" i="1"/>
  <c r="AR53" i="1"/>
  <c r="AQ53" i="1"/>
  <c r="H53" i="1"/>
  <c r="G53" i="1"/>
  <c r="C53" i="1" s="1"/>
  <c r="F53" i="1"/>
  <c r="E53" i="1"/>
  <c r="AR14" i="1"/>
  <c r="AQ14" i="1"/>
  <c r="H14" i="1"/>
  <c r="G14" i="1"/>
  <c r="C14" i="1" s="1"/>
  <c r="F14" i="1"/>
  <c r="D14" i="1" s="1"/>
  <c r="E14" i="1"/>
  <c r="AR110" i="1"/>
  <c r="C64" i="1" l="1"/>
  <c r="D53" i="1"/>
  <c r="H110" i="1"/>
  <c r="AQ110" i="1"/>
  <c r="C94" i="1"/>
  <c r="C63" i="1"/>
  <c r="C67" i="1"/>
  <c r="C71" i="1"/>
  <c r="C66" i="1"/>
  <c r="C70" i="1"/>
  <c r="G110" i="1"/>
  <c r="D110" i="1"/>
  <c r="C110" i="1" l="1"/>
</calcChain>
</file>

<file path=xl/sharedStrings.xml><?xml version="1.0" encoding="utf-8"?>
<sst xmlns="http://schemas.openxmlformats.org/spreadsheetml/2006/main" count="148" uniqueCount="83">
  <si>
    <t>հազար դրամ</t>
  </si>
  <si>
    <t>Ակնալիճ</t>
  </si>
  <si>
    <t>Տարոնիկ</t>
  </si>
  <si>
    <t>ք.Մեծամոր</t>
  </si>
  <si>
    <t>Ամասիա</t>
  </si>
  <si>
    <t>Այգեշատ (Արմ.)</t>
  </si>
  <si>
    <t>Արազափ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</si>
  <si>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</si>
  <si>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</si>
  <si>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</si>
  <si>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</si>
  <si>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</si>
  <si>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</si>
  <si>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</si>
  <si>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</si>
  <si>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</si>
  <si>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</si>
  <si>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</si>
  <si>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Հայկավան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</si>
  <si>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</si>
  <si>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</si>
  <si>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</si>
  <si>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</si>
  <si>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</si>
  <si>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</si>
  <si>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</si>
  <si>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</si>
  <si>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</si>
  <si>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</si>
  <si>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</si>
  <si>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</si>
  <si>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</si>
  <si>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Հ/Հ</t>
  </si>
  <si>
    <t>Անվանումը</t>
  </si>
  <si>
    <r>
      <rPr>
        <b/>
        <sz val="12"/>
        <rFont val="GHEA Grapalat"/>
        <family val="3"/>
      </rPr>
      <t>բյուջ տող 4000</t>
    </r>
    <r>
      <rPr>
        <sz val="12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</si>
  <si>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</si>
  <si>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</si>
  <si>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</si>
  <si>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</si>
  <si>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12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</si>
  <si>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2"/>
        <rFont val="GHEA Grapalat"/>
        <family val="3"/>
      </rPr>
      <t xml:space="preserve">(բյուջ. տող 6110) </t>
    </r>
    <r>
      <rPr>
        <sz val="12"/>
        <rFont val="GHEA Grapalat"/>
        <family val="3"/>
      </rPr>
      <t xml:space="preserve">
1.2. ՊԱՇԱՐՆԵՐԻ ԻՐԱՑՈՒՄԻՑ ՄՈՒՏՔԵՐ 
</t>
    </r>
    <r>
      <rPr>
        <b/>
        <sz val="12"/>
        <rFont val="GHEA Grapalat"/>
        <family val="3"/>
      </rPr>
      <t xml:space="preserve">(բյուջ. տող 6200)
</t>
    </r>
    <r>
      <rPr>
        <sz val="12"/>
        <rFont val="GHEA Grapalat"/>
        <family val="3"/>
      </rPr>
      <t xml:space="preserve">1.3. ԲԱՐՁՐԱՐԺԵՔ ԱԿՏԻՎՆԵՐԻ ԻՐԱՑՈՒՄԻՑ ՄՈՒՏՔԵՐ </t>
    </r>
    <r>
      <rPr>
        <b/>
        <sz val="12"/>
        <rFont val="GHEA Grapalat"/>
        <family val="3"/>
      </rPr>
      <t xml:space="preserve">
  (տող 6300)</t>
    </r>
    <r>
      <rPr>
        <sz val="12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</si>
  <si>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</si>
  <si>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</si>
  <si>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2"/>
        <rFont val="GHEA Grapalat"/>
        <family val="3"/>
      </rPr>
      <t>բյուջ տող 4200</t>
    </r>
    <r>
      <rPr>
        <sz val="12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</si>
  <si>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</si>
  <si>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2"/>
        <rFont val="GHEA Grapalat"/>
        <family val="3"/>
      </rPr>
      <t xml:space="preserve">բյուջ տող. 4300 </t>
    </r>
    <r>
      <rPr>
        <sz val="12"/>
        <rFont val="GHEA Grapalat"/>
        <family val="3"/>
      </rPr>
      <t xml:space="preserve">
1.3. ՏՈԿՈՍԱՎՃԱՐՆԵՐ (տող4310+տող 4320+տող4330)</t>
    </r>
  </si>
  <si>
    <r>
      <rPr>
        <b/>
        <sz val="12"/>
        <rFont val="GHEA Grapalat"/>
        <family val="3"/>
      </rPr>
      <t xml:space="preserve">բյուջետ. տող 4400
</t>
    </r>
    <r>
      <rPr>
        <sz val="12"/>
        <rFont val="GHEA Grapalat"/>
        <family val="3"/>
      </rPr>
      <t xml:space="preserve">
1.4. ՍՈՒԲՍԻԴԻԱՆԵՐ  (տող4410+տող4420)</t>
    </r>
  </si>
  <si>
    <t xml:space="preserve">որից` </t>
  </si>
  <si>
    <t>բյուջետ. տող 4500
1.5. ԴՐԱՄԱՇՆՈՐՀՆԵՐ (տող4510+տող4520+տող4530+տող4540)</t>
  </si>
  <si>
    <r>
      <rPr>
        <b/>
        <sz val="12"/>
        <rFont val="GHEA Grapalat"/>
        <family val="3"/>
      </rPr>
      <t>բյուջետ. տող 4600</t>
    </r>
    <r>
      <rPr>
        <sz val="12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</si>
  <si>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2"/>
        <rFont val="GHEA Grapalat"/>
        <family val="3"/>
      </rPr>
      <t>բյուջետ. տող 4700</t>
    </r>
    <r>
      <rPr>
        <sz val="12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</si>
  <si>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</si>
  <si>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2"/>
        <rFont val="GHEA Grapalat"/>
        <family val="3"/>
      </rPr>
      <t>(բյուջ. տող  5110)</t>
    </r>
    <r>
      <rPr>
        <sz val="12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</si>
  <si>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2"/>
        <rFont val="GHEA Grapalat"/>
        <family val="3"/>
      </rPr>
      <t xml:space="preserve"> (բյուջ. տող  5120+5130)</t>
    </r>
    <r>
      <rPr>
        <sz val="12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</si>
  <si>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</si>
  <si>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t xml:space="preserve"> վարչական մաս</t>
  </si>
  <si>
    <t>ֆոնդային մաս</t>
  </si>
  <si>
    <r>
      <rPr>
        <b/>
        <sz val="12"/>
        <rFont val="GHEA Grapalat"/>
        <family val="3"/>
      </rPr>
      <t xml:space="preserve">(տող 4110+ տող4120) </t>
    </r>
    <r>
      <rPr>
        <sz val="12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2"/>
        <rFont val="GHEA Grapalat"/>
        <family val="3"/>
      </rPr>
      <t>(տող4120)</t>
    </r>
  </si>
  <si>
    <r>
      <rPr>
        <b/>
        <sz val="12"/>
        <rFont val="GHEA Grapalat"/>
        <family val="3"/>
      </rPr>
      <t>տող 4130</t>
    </r>
    <r>
      <rPr>
        <sz val="12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</si>
  <si>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2"/>
        <rFont val="GHEA Grapalat"/>
        <family val="3"/>
      </rPr>
      <t xml:space="preserve">
 Էներգետիկ  ծառայություններ</t>
    </r>
  </si>
  <si>
    <r>
      <rPr>
        <b/>
        <sz val="12"/>
        <rFont val="GHEA Grapalat"/>
        <family val="3"/>
      </rPr>
      <t>տող4213</t>
    </r>
    <r>
      <rPr>
        <sz val="12"/>
        <rFont val="GHEA Grapalat"/>
        <family val="3"/>
      </rPr>
      <t xml:space="preserve">
Կոմունալ ծառայություններ</t>
    </r>
  </si>
  <si>
    <r>
      <t>տող4214</t>
    </r>
    <r>
      <rPr>
        <sz val="12"/>
        <rFont val="GHEA Grapalat"/>
        <family val="3"/>
      </rPr>
      <t xml:space="preserve">
Կապի ծառայություններ</t>
    </r>
  </si>
  <si>
    <r>
      <t>տող 4220</t>
    </r>
    <r>
      <rPr>
        <sz val="12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</si>
  <si>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2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</si>
  <si>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/>
        <sz val="12"/>
        <rFont val="GHEA Grapalat"/>
        <family val="3"/>
      </rPr>
      <t xml:space="preserve">որից՝ բյուջ </t>
    </r>
    <r>
      <rPr>
        <b/>
        <u/>
        <sz val="12"/>
        <rFont val="GHEA Grapalat"/>
        <family val="3"/>
      </rPr>
      <t xml:space="preserve">տող. 4238 </t>
    </r>
    <r>
      <rPr>
        <sz val="12"/>
        <rFont val="GHEA Grapalat"/>
        <family val="3"/>
      </rPr>
      <t xml:space="preserve">
 Ընդհանուր բնույթի այլ ծառայություններ</t>
    </r>
  </si>
  <si>
    <r>
      <rPr>
        <b/>
        <sz val="12"/>
        <rFont val="GHEA Grapalat"/>
        <family val="3"/>
      </rPr>
      <t xml:space="preserve">բյուջ տող. 4250 </t>
    </r>
    <r>
      <rPr>
        <sz val="12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</si>
  <si>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2"/>
        <rFont val="GHEA Grapalat"/>
        <family val="3"/>
      </rPr>
      <t xml:space="preserve">բյուջ տող. 4260 </t>
    </r>
    <r>
      <rPr>
        <sz val="12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</si>
  <si>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2"/>
        <rFont val="GHEA Grapalat"/>
        <family val="3"/>
      </rPr>
      <t>բյուջետ. տող 4411</t>
    </r>
    <r>
      <rPr>
        <sz val="12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</si>
  <si>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2"/>
        <rFont val="GHEA Grapalat"/>
        <family val="3"/>
      </rPr>
      <t>բյուջետ. տող 4531</t>
    </r>
    <r>
      <rPr>
        <sz val="12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</si>
  <si>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</si>
  <si>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</si>
  <si>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</si>
  <si>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2"/>
        <rFont val="GHEA Grapalat"/>
        <family val="3"/>
      </rPr>
      <t xml:space="preserve">  (տող 6410)</t>
    </r>
    <r>
      <rPr>
        <sz val="12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</si>
  <si>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</si>
  <si>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</si>
  <si>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փաստ</t>
  </si>
  <si>
    <t>տարեկան ճշտված պլան</t>
  </si>
  <si>
    <t xml:space="preserve">2021թ. Տարեկան </t>
  </si>
  <si>
    <t xml:space="preserve">                                           ՀՀ  ԱՐՄԱՎԻՐԻ  ՄԱՐԶԻ  ՄԵԾԱՄՈՐ ՀԱՄԱՅՆՔԻ  ԲՅՈՒՋԵԻ ԾԱԽՍԵՐԸ`  ԸՍՏ  ԲՅՈՒՋԵՏԱՅԻՆ ԾԱԽՍԵՐԻ ՏՆՏԵՍԱԳԻՏԱԿԱՆ ԴԱՍԱԿԱՐԳՄԱՆ</t>
  </si>
  <si>
    <t xml:space="preserve">Հավելված </t>
  </si>
  <si>
    <t xml:space="preserve">ՀՀ Արմավիրի մարզի Մեծամոր համայնքի ավագանու </t>
  </si>
  <si>
    <t xml:space="preserve">2022 թվականի ապրիլի 15-ի     որոշման </t>
  </si>
  <si>
    <t xml:space="preserve">Մեծամոր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</si>
</sst>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2"/>
      <name val="Arial Armenian"/>
      <charset val="204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0">
    <xf numFmtId="0" fontId="0" fillId="0" borderId="0" xfId="0"/>
    <xf numFmtId="164" fontId="1" fillId="2" borderId="9" xfId="0" applyNumberFormat="1" applyFont="1" applyFill="1" applyBorder="1" applyAlignment="1">
      <alignment horizontal="left" vertical="center" wrapText="1"/>
    </xf>
    <xf numFmtId="164" fontId="1" fillId="6" borderId="9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1" fillId="6" borderId="0" xfId="0" applyNumberFormat="1" applyFont="1" applyFill="1"/>
    <xf numFmtId="0" fontId="1" fillId="0" borderId="0" xfId="0" applyFont="1" applyBorder="1" applyAlignment="1">
      <alignment horizontal="center" vertical="center"/>
    </xf>
    <xf numFmtId="4" fontId="1" fillId="12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165" fontId="1" fillId="6" borderId="9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 applyProtection="1">
      <alignment vertical="center" wrapText="1"/>
    </xf>
    <xf numFmtId="164" fontId="1" fillId="2" borderId="5" xfId="0" applyNumberFormat="1" applyFont="1" applyFill="1" applyBorder="1"/>
    <xf numFmtId="165" fontId="1" fillId="2" borderId="5" xfId="0" applyNumberFormat="1" applyFont="1" applyFill="1" applyBorder="1"/>
    <xf numFmtId="165" fontId="2" fillId="0" borderId="5" xfId="0" applyNumberFormat="1" applyFont="1" applyBorder="1"/>
    <xf numFmtId="165" fontId="1" fillId="0" borderId="0" xfId="0" applyNumberFormat="1" applyFont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3" fontId="5" fillId="7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/>
    </xf>
    <xf numFmtId="165" fontId="5" fillId="0" borderId="5" xfId="0" applyNumberFormat="1" applyFont="1" applyBorder="1" applyAlignment="1" applyProtection="1">
      <alignment vertical="center" wrapText="1"/>
    </xf>
    <xf numFmtId="164" fontId="5" fillId="2" borderId="5" xfId="0" applyNumberFormat="1" applyFont="1" applyFill="1" applyBorder="1"/>
    <xf numFmtId="165" fontId="5" fillId="2" borderId="5" xfId="0" applyNumberFormat="1" applyFont="1" applyFill="1" applyBorder="1"/>
    <xf numFmtId="165" fontId="6" fillId="0" borderId="5" xfId="0" applyNumberFormat="1" applyFont="1" applyBorder="1"/>
    <xf numFmtId="165" fontId="5" fillId="0" borderId="0" xfId="0" applyNumberFormat="1" applyFont="1" applyAlignment="1">
      <alignment horizontal="right"/>
    </xf>
    <xf numFmtId="165" fontId="1" fillId="2" borderId="5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left" vertical="center" wrapText="1"/>
    </xf>
    <xf numFmtId="165" fontId="1" fillId="2" borderId="5" xfId="0" applyNumberFormat="1" applyFont="1" applyFill="1" applyBorder="1" applyAlignment="1" applyProtection="1">
      <alignment vertical="center" wrapText="1"/>
    </xf>
    <xf numFmtId="165" fontId="7" fillId="2" borderId="5" xfId="0" applyNumberFormat="1" applyFont="1" applyFill="1" applyBorder="1" applyAlignment="1" applyProtection="1">
      <alignment horizontal="left" vertical="center"/>
      <protection locked="0"/>
    </xf>
    <xf numFmtId="165" fontId="1" fillId="6" borderId="5" xfId="1" applyNumberFormat="1" applyFont="1" applyFill="1" applyBorder="1" applyAlignment="1">
      <alignment horizontal="right" vertical="center" wrapText="1"/>
    </xf>
    <xf numFmtId="165" fontId="1" fillId="6" borderId="5" xfId="1" applyNumberFormat="1" applyFont="1" applyFill="1" applyBorder="1" applyAlignment="1" applyProtection="1">
      <alignment vertical="center" wrapText="1"/>
    </xf>
    <xf numFmtId="164" fontId="1" fillId="6" borderId="5" xfId="1" applyNumberFormat="1" applyFont="1" applyFill="1" applyBorder="1"/>
    <xf numFmtId="165" fontId="1" fillId="6" borderId="5" xfId="1" applyNumberFormat="1" applyFont="1" applyFill="1" applyBorder="1"/>
    <xf numFmtId="0" fontId="1" fillId="0" borderId="0" xfId="0" applyFont="1" applyProtection="1">
      <protection locked="0"/>
    </xf>
    <xf numFmtId="165" fontId="2" fillId="4" borderId="5" xfId="0" applyNumberFormat="1" applyFont="1" applyFill="1" applyBorder="1" applyAlignment="1">
      <alignment horizontal="right" vertical="center" wrapText="1"/>
    </xf>
    <xf numFmtId="165" fontId="2" fillId="4" borderId="0" xfId="0" applyNumberFormat="1" applyFont="1" applyFill="1" applyAlignment="1">
      <alignment horizontal="right"/>
    </xf>
    <xf numFmtId="0" fontId="1" fillId="6" borderId="0" xfId="0" applyFont="1" applyFill="1"/>
    <xf numFmtId="0" fontId="1" fillId="0" borderId="0" xfId="0" applyFont="1" applyBorder="1"/>
    <xf numFmtId="165" fontId="2" fillId="4" borderId="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center" vertical="center" wrapText="1"/>
    </xf>
    <xf numFmtId="0" fontId="1" fillId="9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" fontId="1" fillId="8" borderId="6" xfId="0" applyNumberFormat="1" applyFont="1" applyFill="1" applyBorder="1" applyAlignment="1">
      <alignment horizontal="center" vertical="center" wrapText="1"/>
    </xf>
    <xf numFmtId="4" fontId="1" fillId="9" borderId="9" xfId="0" applyNumberFormat="1" applyFont="1" applyFill="1" applyBorder="1" applyAlignment="1">
      <alignment horizontal="center" vertical="center" wrapText="1"/>
    </xf>
    <xf numFmtId="4" fontId="1" fillId="9" borderId="6" xfId="0" applyNumberFormat="1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4" fontId="1" fillId="10" borderId="9" xfId="0" applyNumberFormat="1" applyFont="1" applyFill="1" applyBorder="1" applyAlignment="1">
      <alignment horizontal="center" vertical="center" wrapText="1"/>
    </xf>
    <xf numFmtId="4" fontId="1" fillId="1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Обычный 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17"/>
  <sheetViews>
    <sheetView tabSelected="1" zoomScale="74" zoomScaleNormal="74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/>
    </sheetView>
  </sheetViews>
  <sheetFormatPr defaultRowHeight="15.6"/>
  <cols>
    <col min="1" max="1" width="7.44140625" style="7" customWidth="1"/>
    <col min="2" max="2" width="21" style="45" customWidth="1"/>
    <col min="3" max="3" width="16.88671875" style="7" customWidth="1"/>
    <col min="4" max="4" width="19.21875" style="7" customWidth="1"/>
    <col min="5" max="5" width="15.88671875" style="7" customWidth="1"/>
    <col min="6" max="6" width="17.21875" style="7" customWidth="1"/>
    <col min="7" max="62" width="14.21875" style="7" customWidth="1"/>
    <col min="63" max="63" width="16" style="7" customWidth="1"/>
    <col min="64" max="64" width="15.88671875" style="7" customWidth="1"/>
    <col min="65" max="135" width="14.21875" style="7" customWidth="1"/>
    <col min="136" max="136" width="8.88671875" style="7"/>
    <col min="137" max="137" width="15.21875" style="7" customWidth="1"/>
    <col min="138" max="138" width="14.6640625" style="7" customWidth="1"/>
    <col min="139" max="139" width="13.33203125" style="7" customWidth="1"/>
    <col min="140" max="140" width="12.109375" style="7" customWidth="1"/>
    <col min="141" max="141" width="15.109375" style="7" customWidth="1"/>
    <col min="142" max="16384" width="8.88671875" style="7"/>
  </cols>
  <sheetData>
    <row r="1" spans="1:66" ht="25.2" customHeight="1">
      <c r="A1" s="3"/>
      <c r="B1" s="4"/>
      <c r="C1" s="3"/>
      <c r="D1" s="99" t="s">
        <v>79</v>
      </c>
      <c r="E1" s="99"/>
      <c r="F1" s="99"/>
      <c r="G1" s="99"/>
      <c r="H1" s="99"/>
      <c r="I1" s="9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5"/>
      <c r="AJ1" s="5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66" ht="25.2" customHeight="1">
      <c r="A2" s="3"/>
      <c r="B2" s="4"/>
      <c r="C2" s="3"/>
      <c r="D2" s="5"/>
      <c r="E2" s="99" t="s">
        <v>80</v>
      </c>
      <c r="F2" s="99"/>
      <c r="G2" s="99"/>
      <c r="H2" s="99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"/>
      <c r="AJ2" s="5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25.2" customHeight="1">
      <c r="A3" s="3"/>
      <c r="B3" s="4"/>
      <c r="C3" s="3"/>
      <c r="D3" s="5"/>
      <c r="E3" s="99" t="s">
        <v>81</v>
      </c>
      <c r="F3" s="99"/>
      <c r="G3" s="99"/>
      <c r="H3" s="99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5"/>
      <c r="AJ3" s="5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4" spans="1:66" ht="28.2" customHeight="1">
      <c r="A4" s="88" t="s">
        <v>78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</row>
    <row r="5" spans="1:66" ht="17.399999999999999" customHeight="1">
      <c r="B5" s="10"/>
      <c r="D5" s="57" t="s">
        <v>77</v>
      </c>
      <c r="E5" s="57"/>
      <c r="F5" s="57"/>
      <c r="G5" s="57"/>
      <c r="H5" s="57"/>
      <c r="I5" s="57"/>
      <c r="N5" s="7" t="s">
        <v>0</v>
      </c>
      <c r="W5" s="58"/>
      <c r="X5" s="58"/>
      <c r="AG5" s="57"/>
      <c r="AH5" s="57"/>
      <c r="AI5" s="11"/>
      <c r="AJ5" s="11"/>
    </row>
    <row r="6" spans="1:66" ht="17.399999999999999" customHeight="1">
      <c r="A6" s="59" t="s">
        <v>32</v>
      </c>
      <c r="B6" s="60" t="s">
        <v>33</v>
      </c>
      <c r="C6" s="61" t="s">
        <v>34</v>
      </c>
      <c r="D6" s="62"/>
      <c r="E6" s="62"/>
      <c r="F6" s="62"/>
      <c r="G6" s="62"/>
      <c r="H6" s="63"/>
      <c r="I6" s="67" t="s">
        <v>35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9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</row>
    <row r="7" spans="1:66" ht="18" customHeight="1">
      <c r="A7" s="59"/>
      <c r="B7" s="60"/>
      <c r="C7" s="64"/>
      <c r="D7" s="65"/>
      <c r="E7" s="65"/>
      <c r="F7" s="65"/>
      <c r="G7" s="65"/>
      <c r="H7" s="66"/>
      <c r="I7" s="94" t="s">
        <v>36</v>
      </c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6"/>
      <c r="BC7" s="97" t="s">
        <v>37</v>
      </c>
      <c r="BD7" s="98"/>
      <c r="BE7" s="98"/>
      <c r="BF7" s="98"/>
      <c r="BG7" s="98"/>
      <c r="BH7" s="98"/>
      <c r="BI7" s="73" t="s">
        <v>38</v>
      </c>
      <c r="BJ7" s="73"/>
      <c r="BK7" s="73"/>
      <c r="BL7" s="73"/>
      <c r="BM7" s="73"/>
      <c r="BN7" s="73"/>
    </row>
    <row r="8" spans="1:66" ht="32.4" customHeight="1">
      <c r="A8" s="59"/>
      <c r="B8" s="60"/>
      <c r="C8" s="64"/>
      <c r="D8" s="65"/>
      <c r="E8" s="65"/>
      <c r="F8" s="65"/>
      <c r="G8" s="65"/>
      <c r="H8" s="66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2"/>
      <c r="BC8" s="70"/>
      <c r="BD8" s="71"/>
      <c r="BE8" s="71"/>
      <c r="BF8" s="71"/>
      <c r="BG8" s="73" t="s">
        <v>39</v>
      </c>
      <c r="BH8" s="73"/>
      <c r="BI8" s="74" t="s">
        <v>40</v>
      </c>
      <c r="BJ8" s="75"/>
      <c r="BK8" s="73" t="s">
        <v>41</v>
      </c>
      <c r="BL8" s="73"/>
      <c r="BM8" s="73"/>
      <c r="BN8" s="73"/>
    </row>
    <row r="9" spans="1:66" ht="28.2" customHeight="1">
      <c r="A9" s="59"/>
      <c r="B9" s="60"/>
      <c r="C9" s="64"/>
      <c r="D9" s="65"/>
      <c r="E9" s="65"/>
      <c r="F9" s="65"/>
      <c r="G9" s="65"/>
      <c r="H9" s="66"/>
      <c r="I9" s="73" t="s">
        <v>42</v>
      </c>
      <c r="J9" s="73"/>
      <c r="K9" s="73"/>
      <c r="L9" s="73"/>
      <c r="M9" s="80" t="s">
        <v>43</v>
      </c>
      <c r="N9" s="81"/>
      <c r="O9" s="84" t="s">
        <v>44</v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6"/>
      <c r="AE9" s="80" t="s">
        <v>45</v>
      </c>
      <c r="AF9" s="81"/>
      <c r="AG9" s="80" t="s">
        <v>46</v>
      </c>
      <c r="AH9" s="81"/>
      <c r="AI9" s="52" t="s">
        <v>47</v>
      </c>
      <c r="AJ9" s="49"/>
      <c r="AK9" s="87" t="s">
        <v>48</v>
      </c>
      <c r="AL9" s="56"/>
      <c r="AM9" s="52" t="s">
        <v>47</v>
      </c>
      <c r="AN9" s="49"/>
      <c r="AO9" s="56" t="s">
        <v>49</v>
      </c>
      <c r="AP9" s="56"/>
      <c r="AQ9" s="52" t="s">
        <v>50</v>
      </c>
      <c r="AR9" s="89"/>
      <c r="AS9" s="89"/>
      <c r="AT9" s="89"/>
      <c r="AU9" s="89"/>
      <c r="AV9" s="49"/>
      <c r="AW9" s="52" t="s">
        <v>51</v>
      </c>
      <c r="AX9" s="89"/>
      <c r="AY9" s="89"/>
      <c r="AZ9" s="89"/>
      <c r="BA9" s="89"/>
      <c r="BB9" s="49"/>
      <c r="BC9" s="74" t="s">
        <v>52</v>
      </c>
      <c r="BD9" s="75"/>
      <c r="BE9" s="74" t="s">
        <v>53</v>
      </c>
      <c r="BF9" s="75"/>
      <c r="BG9" s="73"/>
      <c r="BH9" s="73"/>
      <c r="BI9" s="76"/>
      <c r="BJ9" s="77"/>
      <c r="BK9" s="73"/>
      <c r="BL9" s="73"/>
      <c r="BM9" s="73"/>
      <c r="BN9" s="73"/>
    </row>
    <row r="10" spans="1:66" ht="96.6" customHeight="1">
      <c r="A10" s="59"/>
      <c r="B10" s="60"/>
      <c r="C10" s="53" t="s">
        <v>54</v>
      </c>
      <c r="D10" s="53"/>
      <c r="E10" s="54" t="s">
        <v>55</v>
      </c>
      <c r="F10" s="54"/>
      <c r="G10" s="55" t="s">
        <v>56</v>
      </c>
      <c r="H10" s="55"/>
      <c r="I10" s="56" t="s">
        <v>57</v>
      </c>
      <c r="J10" s="56"/>
      <c r="K10" s="56" t="s">
        <v>58</v>
      </c>
      <c r="L10" s="56"/>
      <c r="M10" s="82"/>
      <c r="N10" s="83"/>
      <c r="O10" s="48" t="s">
        <v>59</v>
      </c>
      <c r="P10" s="49"/>
      <c r="Q10" s="52" t="s">
        <v>60</v>
      </c>
      <c r="R10" s="49"/>
      <c r="S10" s="48" t="s">
        <v>61</v>
      </c>
      <c r="T10" s="49"/>
      <c r="U10" s="48" t="s">
        <v>62</v>
      </c>
      <c r="V10" s="49"/>
      <c r="W10" s="48" t="s">
        <v>63</v>
      </c>
      <c r="X10" s="49"/>
      <c r="Y10" s="50" t="s">
        <v>64</v>
      </c>
      <c r="Z10" s="51"/>
      <c r="AA10" s="52" t="s">
        <v>65</v>
      </c>
      <c r="AB10" s="49"/>
      <c r="AC10" s="52" t="s">
        <v>66</v>
      </c>
      <c r="AD10" s="49"/>
      <c r="AE10" s="82"/>
      <c r="AF10" s="83"/>
      <c r="AG10" s="82"/>
      <c r="AH10" s="83"/>
      <c r="AI10" s="52" t="s">
        <v>67</v>
      </c>
      <c r="AJ10" s="49"/>
      <c r="AK10" s="56"/>
      <c r="AL10" s="56"/>
      <c r="AM10" s="52" t="s">
        <v>68</v>
      </c>
      <c r="AN10" s="49"/>
      <c r="AO10" s="56"/>
      <c r="AP10" s="56"/>
      <c r="AQ10" s="53" t="s">
        <v>54</v>
      </c>
      <c r="AR10" s="53"/>
      <c r="AS10" s="53" t="s">
        <v>55</v>
      </c>
      <c r="AT10" s="53"/>
      <c r="AU10" s="53" t="s">
        <v>56</v>
      </c>
      <c r="AV10" s="53"/>
      <c r="AW10" s="53" t="s">
        <v>69</v>
      </c>
      <c r="AX10" s="53"/>
      <c r="AY10" s="90" t="s">
        <v>70</v>
      </c>
      <c r="AZ10" s="91"/>
      <c r="BA10" s="92" t="s">
        <v>71</v>
      </c>
      <c r="BB10" s="92"/>
      <c r="BC10" s="78"/>
      <c r="BD10" s="79"/>
      <c r="BE10" s="78"/>
      <c r="BF10" s="79"/>
      <c r="BG10" s="73"/>
      <c r="BH10" s="73"/>
      <c r="BI10" s="78"/>
      <c r="BJ10" s="79"/>
      <c r="BK10" s="73" t="s">
        <v>72</v>
      </c>
      <c r="BL10" s="73"/>
      <c r="BM10" s="73" t="s">
        <v>73</v>
      </c>
      <c r="BN10" s="73"/>
    </row>
    <row r="11" spans="1:66" ht="46.8">
      <c r="A11" s="59"/>
      <c r="B11" s="60"/>
      <c r="C11" s="12" t="s">
        <v>74</v>
      </c>
      <c r="D11" s="13" t="s">
        <v>75</v>
      </c>
      <c r="E11" s="12" t="s">
        <v>76</v>
      </c>
      <c r="F11" s="13" t="s">
        <v>75</v>
      </c>
      <c r="G11" s="12" t="s">
        <v>76</v>
      </c>
      <c r="H11" s="13" t="s">
        <v>75</v>
      </c>
      <c r="I11" s="12" t="s">
        <v>76</v>
      </c>
      <c r="J11" s="13" t="s">
        <v>75</v>
      </c>
      <c r="K11" s="12" t="s">
        <v>76</v>
      </c>
      <c r="L11" s="13" t="s">
        <v>75</v>
      </c>
      <c r="M11" s="12" t="s">
        <v>76</v>
      </c>
      <c r="N11" s="13" t="s">
        <v>75</v>
      </c>
      <c r="O11" s="12" t="s">
        <v>76</v>
      </c>
      <c r="P11" s="13" t="s">
        <v>75</v>
      </c>
      <c r="Q11" s="12" t="s">
        <v>76</v>
      </c>
      <c r="R11" s="13" t="s">
        <v>75</v>
      </c>
      <c r="S11" s="12" t="s">
        <v>76</v>
      </c>
      <c r="T11" s="13" t="s">
        <v>75</v>
      </c>
      <c r="U11" s="12" t="s">
        <v>76</v>
      </c>
      <c r="V11" s="13" t="s">
        <v>75</v>
      </c>
      <c r="W11" s="12" t="s">
        <v>76</v>
      </c>
      <c r="X11" s="13" t="s">
        <v>75</v>
      </c>
      <c r="Y11" s="12" t="s">
        <v>76</v>
      </c>
      <c r="Z11" s="13" t="s">
        <v>75</v>
      </c>
      <c r="AA11" s="12" t="s">
        <v>76</v>
      </c>
      <c r="AB11" s="13" t="s">
        <v>75</v>
      </c>
      <c r="AC11" s="12" t="s">
        <v>76</v>
      </c>
      <c r="AD11" s="13" t="s">
        <v>75</v>
      </c>
      <c r="AE11" s="12" t="s">
        <v>76</v>
      </c>
      <c r="AF11" s="13" t="s">
        <v>75</v>
      </c>
      <c r="AG11" s="12" t="s">
        <v>76</v>
      </c>
      <c r="AH11" s="13" t="s">
        <v>75</v>
      </c>
      <c r="AI11" s="12" t="s">
        <v>76</v>
      </c>
      <c r="AJ11" s="13" t="s">
        <v>75</v>
      </c>
      <c r="AK11" s="12" t="s">
        <v>76</v>
      </c>
      <c r="AL11" s="13" t="s">
        <v>75</v>
      </c>
      <c r="AM11" s="12" t="s">
        <v>74</v>
      </c>
      <c r="AN11" s="13" t="s">
        <v>75</v>
      </c>
      <c r="AO11" s="12" t="s">
        <v>76</v>
      </c>
      <c r="AP11" s="13" t="s">
        <v>75</v>
      </c>
      <c r="AQ11" s="12" t="s">
        <v>76</v>
      </c>
      <c r="AR11" s="13" t="s">
        <v>75</v>
      </c>
      <c r="AS11" s="12" t="s">
        <v>76</v>
      </c>
      <c r="AT11" s="13" t="s">
        <v>75</v>
      </c>
      <c r="AU11" s="12" t="s">
        <v>76</v>
      </c>
      <c r="AV11" s="13" t="s">
        <v>75</v>
      </c>
      <c r="AW11" s="12" t="s">
        <v>76</v>
      </c>
      <c r="AX11" s="13" t="s">
        <v>75</v>
      </c>
      <c r="AY11" s="12" t="s">
        <v>76</v>
      </c>
      <c r="AZ11" s="13" t="s">
        <v>75</v>
      </c>
      <c r="BA11" s="12" t="s">
        <v>76</v>
      </c>
      <c r="BB11" s="13" t="s">
        <v>75</v>
      </c>
      <c r="BC11" s="12" t="s">
        <v>76</v>
      </c>
      <c r="BD11" s="13" t="s">
        <v>75</v>
      </c>
      <c r="BE11" s="12" t="s">
        <v>76</v>
      </c>
      <c r="BF11" s="13" t="s">
        <v>75</v>
      </c>
      <c r="BG11" s="12" t="s">
        <v>76</v>
      </c>
      <c r="BH11" s="13" t="s">
        <v>75</v>
      </c>
      <c r="BI11" s="12" t="s">
        <v>76</v>
      </c>
      <c r="BJ11" s="13" t="s">
        <v>75</v>
      </c>
      <c r="BK11" s="12" t="s">
        <v>76</v>
      </c>
      <c r="BL11" s="13" t="s">
        <v>75</v>
      </c>
      <c r="BM11" s="12" t="s">
        <v>76</v>
      </c>
      <c r="BN11" s="13" t="s">
        <v>75</v>
      </c>
    </row>
    <row r="12" spans="1:66" ht="21" customHeight="1">
      <c r="A12" s="14"/>
      <c r="B12" s="15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4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4">
        <v>19</v>
      </c>
      <c r="U12" s="14">
        <v>20</v>
      </c>
      <c r="V12" s="14">
        <v>21</v>
      </c>
      <c r="W12" s="14">
        <v>22</v>
      </c>
      <c r="X12" s="14">
        <v>23</v>
      </c>
      <c r="Y12" s="14">
        <v>24</v>
      </c>
      <c r="Z12" s="14">
        <v>25</v>
      </c>
      <c r="AA12" s="14">
        <v>26</v>
      </c>
      <c r="AB12" s="14">
        <v>27</v>
      </c>
      <c r="AC12" s="14">
        <v>28</v>
      </c>
      <c r="AD12" s="14">
        <v>29</v>
      </c>
      <c r="AE12" s="14">
        <v>30</v>
      </c>
      <c r="AF12" s="14">
        <v>31</v>
      </c>
      <c r="AG12" s="14">
        <v>32</v>
      </c>
      <c r="AH12" s="14">
        <v>33</v>
      </c>
      <c r="AI12" s="14">
        <v>34</v>
      </c>
      <c r="AJ12" s="14">
        <v>35</v>
      </c>
      <c r="AK12" s="14">
        <v>36</v>
      </c>
      <c r="AL12" s="14">
        <v>37</v>
      </c>
      <c r="AM12" s="14">
        <v>38</v>
      </c>
      <c r="AN12" s="14">
        <v>39</v>
      </c>
      <c r="AO12" s="14">
        <v>40</v>
      </c>
      <c r="AP12" s="14">
        <v>41</v>
      </c>
      <c r="AQ12" s="14"/>
      <c r="AR12" s="14"/>
      <c r="AS12" s="14">
        <v>42</v>
      </c>
      <c r="AT12" s="14">
        <v>43</v>
      </c>
      <c r="AU12" s="14"/>
      <c r="AV12" s="14"/>
      <c r="AW12" s="14">
        <v>46</v>
      </c>
      <c r="AX12" s="14">
        <v>47</v>
      </c>
      <c r="AY12" s="14">
        <v>48</v>
      </c>
      <c r="AZ12" s="14">
        <v>49</v>
      </c>
      <c r="BA12" s="14">
        <v>50</v>
      </c>
      <c r="BB12" s="14">
        <v>51</v>
      </c>
      <c r="BC12" s="14">
        <v>52</v>
      </c>
      <c r="BD12" s="14">
        <v>53</v>
      </c>
      <c r="BE12" s="14">
        <v>54</v>
      </c>
      <c r="BF12" s="14">
        <v>55</v>
      </c>
      <c r="BG12" s="14">
        <v>56</v>
      </c>
      <c r="BH12" s="14">
        <v>57</v>
      </c>
      <c r="BI12" s="14">
        <v>58</v>
      </c>
      <c r="BJ12" s="14">
        <v>59</v>
      </c>
      <c r="BK12" s="14">
        <v>60</v>
      </c>
      <c r="BL12" s="14">
        <v>61</v>
      </c>
      <c r="BM12" s="14">
        <v>62</v>
      </c>
      <c r="BN12" s="14">
        <v>63</v>
      </c>
    </row>
    <row r="13" spans="1:66" s="23" customFormat="1" ht="0.6" customHeight="1">
      <c r="A13" s="16"/>
      <c r="B13" s="17"/>
      <c r="C13" s="18"/>
      <c r="D13" s="18"/>
      <c r="E13" s="18"/>
      <c r="F13" s="18"/>
      <c r="G13" s="18"/>
      <c r="H13" s="18"/>
      <c r="I13" s="18"/>
      <c r="J13" s="19"/>
      <c r="K13" s="18"/>
      <c r="L13" s="18"/>
      <c r="M13" s="18"/>
      <c r="N13" s="19"/>
      <c r="O13" s="20"/>
      <c r="P13" s="19"/>
      <c r="Q13" s="20"/>
      <c r="R13" s="19"/>
      <c r="S13" s="21"/>
      <c r="T13" s="19"/>
      <c r="U13" s="18"/>
      <c r="V13" s="19"/>
      <c r="W13" s="18"/>
      <c r="X13" s="19"/>
      <c r="Y13" s="18"/>
      <c r="Z13" s="19"/>
      <c r="AA13" s="20"/>
      <c r="AB13" s="19"/>
      <c r="AC13" s="18"/>
      <c r="AD13" s="19"/>
      <c r="AE13" s="18"/>
      <c r="AF13" s="18"/>
      <c r="AG13" s="18"/>
      <c r="AH13" s="19"/>
      <c r="AI13" s="18"/>
      <c r="AJ13" s="19"/>
      <c r="AK13" s="18"/>
      <c r="AL13" s="19"/>
      <c r="AM13" s="18"/>
      <c r="AN13" s="19"/>
      <c r="AO13" s="18"/>
      <c r="AP13" s="19"/>
      <c r="AQ13" s="18"/>
      <c r="AR13" s="18"/>
      <c r="AS13" s="18"/>
      <c r="AT13" s="19"/>
      <c r="AU13" s="18"/>
      <c r="AV13" s="19"/>
      <c r="AW13" s="18"/>
      <c r="AX13" s="19"/>
      <c r="AY13" s="18"/>
      <c r="AZ13" s="19"/>
      <c r="BA13" s="22"/>
      <c r="BB13" s="19"/>
      <c r="BC13" s="18"/>
      <c r="BD13" s="19"/>
      <c r="BE13" s="18"/>
      <c r="BF13" s="19"/>
      <c r="BG13" s="18"/>
      <c r="BH13" s="18"/>
      <c r="BI13" s="18"/>
      <c r="BJ13" s="19"/>
      <c r="BK13" s="21"/>
      <c r="BL13" s="19"/>
      <c r="BM13" s="18"/>
      <c r="BN13" s="18"/>
    </row>
    <row r="14" spans="1:66" s="23" customFormat="1" ht="1.2" customHeight="1">
      <c r="A14" s="16">
        <v>1</v>
      </c>
      <c r="B14" s="17" t="s">
        <v>1</v>
      </c>
      <c r="C14" s="18">
        <f t="shared" ref="C13:D44" si="0">E14+G14-BA14</f>
        <v>140831.79999999999</v>
      </c>
      <c r="D14" s="18">
        <f t="shared" si="0"/>
        <v>117692.48360000001</v>
      </c>
      <c r="E14" s="18">
        <f t="shared" ref="E13:F44" si="1">I14+K14+M14+AE14+AG14+AK14+AO14+AS14</f>
        <v>100000</v>
      </c>
      <c r="F14" s="18">
        <f t="shared" si="1"/>
        <v>87351.508200000011</v>
      </c>
      <c r="G14" s="18">
        <f t="shared" ref="G13:H54" si="2">AY14+BC14+BE14+BG14+BI14+BK14+BM14</f>
        <v>51831.8</v>
      </c>
      <c r="H14" s="18">
        <f t="shared" si="2"/>
        <v>36340.975399999996</v>
      </c>
      <c r="I14" s="18">
        <v>42500</v>
      </c>
      <c r="J14" s="19">
        <v>37180.089999999997</v>
      </c>
      <c r="K14" s="18">
        <v>0</v>
      </c>
      <c r="L14" s="18">
        <v>0</v>
      </c>
      <c r="M14" s="18">
        <v>13200</v>
      </c>
      <c r="N14" s="19">
        <v>12259.396199999999</v>
      </c>
      <c r="O14" s="20">
        <v>1000</v>
      </c>
      <c r="P14" s="19">
        <v>815.01760000000002</v>
      </c>
      <c r="Q14" s="20">
        <v>50</v>
      </c>
      <c r="R14" s="19">
        <v>29.529</v>
      </c>
      <c r="S14" s="21">
        <v>470</v>
      </c>
      <c r="T14" s="19">
        <v>421.30799999999999</v>
      </c>
      <c r="U14" s="18">
        <v>10</v>
      </c>
      <c r="V14" s="19">
        <v>10</v>
      </c>
      <c r="W14" s="18">
        <v>4652</v>
      </c>
      <c r="X14" s="19">
        <v>4509.3</v>
      </c>
      <c r="Y14" s="18">
        <v>4002</v>
      </c>
      <c r="Z14" s="19">
        <v>3895.5</v>
      </c>
      <c r="AA14" s="20">
        <v>680</v>
      </c>
      <c r="AB14" s="19">
        <v>672</v>
      </c>
      <c r="AC14" s="18">
        <v>5588</v>
      </c>
      <c r="AD14" s="19">
        <v>5068.5346</v>
      </c>
      <c r="AE14" s="18">
        <v>0</v>
      </c>
      <c r="AF14" s="18">
        <v>0</v>
      </c>
      <c r="AG14" s="18">
        <v>10300</v>
      </c>
      <c r="AH14" s="19">
        <v>10048.135</v>
      </c>
      <c r="AI14" s="18">
        <v>10300</v>
      </c>
      <c r="AJ14" s="19">
        <v>10048.135</v>
      </c>
      <c r="AK14" s="18">
        <v>15000</v>
      </c>
      <c r="AL14" s="19">
        <v>14808.647000000001</v>
      </c>
      <c r="AM14" s="18"/>
      <c r="AN14" s="19">
        <v>0</v>
      </c>
      <c r="AO14" s="18">
        <v>7000</v>
      </c>
      <c r="AP14" s="19">
        <v>6899.05</v>
      </c>
      <c r="AQ14" s="18">
        <f t="shared" ref="AQ13:AR28" si="3">AS14+AU14-BA14</f>
        <v>1000</v>
      </c>
      <c r="AR14" s="18">
        <f t="shared" si="3"/>
        <v>156.1899999999996</v>
      </c>
      <c r="AS14" s="18">
        <v>12000</v>
      </c>
      <c r="AT14" s="19">
        <v>6156.19</v>
      </c>
      <c r="AU14" s="18">
        <v>0</v>
      </c>
      <c r="AV14" s="19">
        <v>0</v>
      </c>
      <c r="AW14" s="18">
        <v>11800</v>
      </c>
      <c r="AX14" s="19">
        <v>6000</v>
      </c>
      <c r="AY14" s="18"/>
      <c r="AZ14" s="19">
        <v>0</v>
      </c>
      <c r="BA14" s="22">
        <v>11000</v>
      </c>
      <c r="BB14" s="19">
        <v>6000</v>
      </c>
      <c r="BC14" s="18">
        <v>76831.8</v>
      </c>
      <c r="BD14" s="19">
        <v>62423.896399999998</v>
      </c>
      <c r="BE14" s="18">
        <v>3000</v>
      </c>
      <c r="BF14" s="19">
        <v>2727.4</v>
      </c>
      <c r="BG14" s="18">
        <v>0</v>
      </c>
      <c r="BH14" s="18">
        <v>0</v>
      </c>
      <c r="BI14" s="18">
        <v>0</v>
      </c>
      <c r="BJ14" s="19">
        <v>0</v>
      </c>
      <c r="BK14" s="21">
        <v>-28000</v>
      </c>
      <c r="BL14" s="19">
        <v>-28810.321</v>
      </c>
      <c r="BM14" s="18">
        <v>0</v>
      </c>
      <c r="BN14" s="18">
        <v>0</v>
      </c>
    </row>
    <row r="15" spans="1:66" s="23" customFormat="1" ht="21" hidden="1" customHeight="1">
      <c r="A15" s="16"/>
      <c r="B15" s="17"/>
      <c r="C15" s="18"/>
      <c r="D15" s="18"/>
      <c r="E15" s="18"/>
      <c r="F15" s="18"/>
      <c r="G15" s="18"/>
      <c r="H15" s="18"/>
      <c r="I15" s="18"/>
      <c r="J15" s="19"/>
      <c r="K15" s="18"/>
      <c r="L15" s="18"/>
      <c r="M15" s="24"/>
      <c r="N15" s="19"/>
      <c r="O15" s="20"/>
      <c r="P15" s="19"/>
      <c r="Q15" s="20"/>
      <c r="R15" s="19"/>
      <c r="S15" s="21"/>
      <c r="T15" s="19"/>
      <c r="U15" s="18"/>
      <c r="V15" s="19"/>
      <c r="W15" s="18"/>
      <c r="X15" s="19"/>
      <c r="Y15" s="18"/>
      <c r="Z15" s="19"/>
      <c r="AA15" s="20"/>
      <c r="AB15" s="19"/>
      <c r="AC15" s="18"/>
      <c r="AD15" s="19"/>
      <c r="AE15" s="18"/>
      <c r="AF15" s="18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8"/>
      <c r="AS15" s="18"/>
      <c r="AT15" s="19"/>
      <c r="AU15" s="18"/>
      <c r="AV15" s="19"/>
      <c r="AW15" s="18"/>
      <c r="AX15" s="19"/>
      <c r="AY15" s="18"/>
      <c r="AZ15" s="19"/>
      <c r="BA15" s="22"/>
      <c r="BB15" s="19"/>
      <c r="BC15" s="18"/>
      <c r="BD15" s="19"/>
      <c r="BE15" s="18"/>
      <c r="BF15" s="19"/>
      <c r="BG15" s="18"/>
      <c r="BH15" s="18"/>
      <c r="BI15" s="18"/>
      <c r="BJ15" s="19"/>
      <c r="BK15" s="21"/>
      <c r="BL15" s="19"/>
      <c r="BM15" s="18"/>
      <c r="BN15" s="18"/>
    </row>
    <row r="16" spans="1:66" s="23" customFormat="1" ht="21" hidden="1" customHeight="1">
      <c r="A16" s="16"/>
      <c r="B16" s="17"/>
      <c r="C16" s="18"/>
      <c r="D16" s="18"/>
      <c r="E16" s="18"/>
      <c r="F16" s="18"/>
      <c r="G16" s="18"/>
      <c r="H16" s="18"/>
      <c r="I16" s="18"/>
      <c r="J16" s="19"/>
      <c r="K16" s="18"/>
      <c r="L16" s="18"/>
      <c r="M16" s="18"/>
      <c r="N16" s="19"/>
      <c r="O16" s="20"/>
      <c r="P16" s="19"/>
      <c r="Q16" s="20"/>
      <c r="R16" s="19"/>
      <c r="S16" s="21"/>
      <c r="T16" s="19"/>
      <c r="U16" s="18"/>
      <c r="V16" s="19"/>
      <c r="W16" s="18"/>
      <c r="X16" s="19"/>
      <c r="Y16" s="18"/>
      <c r="Z16" s="19"/>
      <c r="AA16" s="20"/>
      <c r="AB16" s="19"/>
      <c r="AC16" s="18"/>
      <c r="AD16" s="19"/>
      <c r="AE16" s="18"/>
      <c r="AF16" s="18"/>
      <c r="AG16" s="18"/>
      <c r="AH16" s="19"/>
      <c r="AI16" s="18"/>
      <c r="AJ16" s="19"/>
      <c r="AK16" s="18"/>
      <c r="AL16" s="19"/>
      <c r="AM16" s="18"/>
      <c r="AN16" s="19"/>
      <c r="AO16" s="18"/>
      <c r="AP16" s="19"/>
      <c r="AQ16" s="18"/>
      <c r="AR16" s="18"/>
      <c r="AS16" s="18"/>
      <c r="AT16" s="19"/>
      <c r="AU16" s="18"/>
      <c r="AV16" s="19"/>
      <c r="AW16" s="18"/>
      <c r="AX16" s="19"/>
      <c r="AY16" s="18"/>
      <c r="AZ16" s="19"/>
      <c r="BA16" s="22"/>
      <c r="BB16" s="19"/>
      <c r="BC16" s="18"/>
      <c r="BD16" s="19"/>
      <c r="BE16" s="18"/>
      <c r="BF16" s="19"/>
      <c r="BG16" s="18"/>
      <c r="BH16" s="18"/>
      <c r="BI16" s="18"/>
      <c r="BJ16" s="19"/>
      <c r="BK16" s="21"/>
      <c r="BL16" s="19"/>
      <c r="BM16" s="18"/>
      <c r="BN16" s="18"/>
    </row>
    <row r="17" spans="1:66" s="23" customFormat="1" ht="21" hidden="1" customHeight="1">
      <c r="A17" s="16"/>
      <c r="B17" s="17"/>
      <c r="C17" s="18"/>
      <c r="D17" s="18"/>
      <c r="E17" s="18"/>
      <c r="F17" s="18"/>
      <c r="G17" s="18"/>
      <c r="H17" s="18"/>
      <c r="I17" s="18"/>
      <c r="J17" s="19"/>
      <c r="K17" s="18"/>
      <c r="L17" s="18"/>
      <c r="M17" s="18"/>
      <c r="N17" s="19"/>
      <c r="O17" s="20"/>
      <c r="P17" s="19"/>
      <c r="Q17" s="20"/>
      <c r="R17" s="19"/>
      <c r="S17" s="21"/>
      <c r="T17" s="19"/>
      <c r="U17" s="18"/>
      <c r="V17" s="19"/>
      <c r="W17" s="18"/>
      <c r="X17" s="19"/>
      <c r="Y17" s="18"/>
      <c r="Z17" s="19"/>
      <c r="AA17" s="20"/>
      <c r="AB17" s="19"/>
      <c r="AC17" s="18"/>
      <c r="AD17" s="19"/>
      <c r="AE17" s="18"/>
      <c r="AF17" s="18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8"/>
      <c r="AS17" s="18"/>
      <c r="AT17" s="19"/>
      <c r="AU17" s="18"/>
      <c r="AV17" s="19"/>
      <c r="AW17" s="18"/>
      <c r="AX17" s="19"/>
      <c r="AY17" s="18"/>
      <c r="AZ17" s="19"/>
      <c r="BA17" s="22"/>
      <c r="BB17" s="19"/>
      <c r="BC17" s="18"/>
      <c r="BD17" s="19"/>
      <c r="BE17" s="18"/>
      <c r="BF17" s="19"/>
      <c r="BG17" s="18"/>
      <c r="BH17" s="18"/>
      <c r="BI17" s="18"/>
      <c r="BJ17" s="19"/>
      <c r="BK17" s="21"/>
      <c r="BL17" s="19"/>
      <c r="BM17" s="18"/>
      <c r="BN17" s="18"/>
    </row>
    <row r="18" spans="1:66" s="23" customFormat="1" ht="21" hidden="1" customHeight="1">
      <c r="A18" s="16"/>
      <c r="B18" s="17"/>
      <c r="C18" s="18"/>
      <c r="D18" s="18"/>
      <c r="E18" s="18"/>
      <c r="F18" s="18"/>
      <c r="G18" s="18"/>
      <c r="H18" s="18"/>
      <c r="I18" s="18"/>
      <c r="J18" s="19"/>
      <c r="K18" s="18"/>
      <c r="L18" s="18"/>
      <c r="M18" s="18"/>
      <c r="N18" s="19"/>
      <c r="O18" s="20"/>
      <c r="P18" s="19"/>
      <c r="Q18" s="20"/>
      <c r="R18" s="19"/>
      <c r="S18" s="21"/>
      <c r="T18" s="19"/>
      <c r="U18" s="18"/>
      <c r="V18" s="19"/>
      <c r="W18" s="18"/>
      <c r="X18" s="19"/>
      <c r="Y18" s="18"/>
      <c r="Z18" s="19"/>
      <c r="AA18" s="20"/>
      <c r="AB18" s="19"/>
      <c r="AC18" s="18"/>
      <c r="AD18" s="19"/>
      <c r="AE18" s="18"/>
      <c r="AF18" s="18"/>
      <c r="AG18" s="18"/>
      <c r="AH18" s="19"/>
      <c r="AI18" s="18"/>
      <c r="AJ18" s="19"/>
      <c r="AK18" s="18"/>
      <c r="AL18" s="19"/>
      <c r="AM18" s="18"/>
      <c r="AN18" s="19"/>
      <c r="AO18" s="18"/>
      <c r="AP18" s="19"/>
      <c r="AQ18" s="18"/>
      <c r="AR18" s="18"/>
      <c r="AS18" s="18"/>
      <c r="AT18" s="19"/>
      <c r="AU18" s="18"/>
      <c r="AV18" s="19"/>
      <c r="AW18" s="18"/>
      <c r="AX18" s="19"/>
      <c r="AY18" s="18"/>
      <c r="AZ18" s="19"/>
      <c r="BA18" s="22"/>
      <c r="BB18" s="19"/>
      <c r="BC18" s="18"/>
      <c r="BD18" s="19"/>
      <c r="BE18" s="18"/>
      <c r="BF18" s="19"/>
      <c r="BG18" s="18"/>
      <c r="BH18" s="18"/>
      <c r="BI18" s="18"/>
      <c r="BJ18" s="19"/>
      <c r="BK18" s="21"/>
      <c r="BL18" s="19"/>
      <c r="BM18" s="18"/>
      <c r="BN18" s="18"/>
    </row>
    <row r="19" spans="1:66" s="23" customFormat="1" ht="0.6" hidden="1" customHeight="1">
      <c r="A19" s="16"/>
      <c r="B19" s="17"/>
      <c r="C19" s="18"/>
      <c r="D19" s="18"/>
      <c r="E19" s="18"/>
      <c r="F19" s="18"/>
      <c r="G19" s="18"/>
      <c r="H19" s="18"/>
      <c r="I19" s="25"/>
      <c r="J19" s="19"/>
      <c r="K19" s="25"/>
      <c r="L19" s="25"/>
      <c r="M19" s="25"/>
      <c r="N19" s="19"/>
      <c r="O19" s="20"/>
      <c r="P19" s="19"/>
      <c r="Q19" s="20"/>
      <c r="R19" s="19"/>
      <c r="S19" s="21"/>
      <c r="T19" s="19"/>
      <c r="U19" s="25"/>
      <c r="V19" s="19"/>
      <c r="W19" s="25"/>
      <c r="X19" s="19"/>
      <c r="Y19" s="25"/>
      <c r="Z19" s="19"/>
      <c r="AA19" s="20"/>
      <c r="AB19" s="19"/>
      <c r="AC19" s="25"/>
      <c r="AD19" s="19"/>
      <c r="AE19" s="25"/>
      <c r="AF19" s="25"/>
      <c r="AG19" s="25"/>
      <c r="AH19" s="19"/>
      <c r="AI19" s="25"/>
      <c r="AJ19" s="19"/>
      <c r="AK19" s="25"/>
      <c r="AL19" s="19"/>
      <c r="AM19" s="25"/>
      <c r="AN19" s="19"/>
      <c r="AO19" s="25"/>
      <c r="AP19" s="19"/>
      <c r="AQ19" s="18"/>
      <c r="AR19" s="18"/>
      <c r="AS19" s="25"/>
      <c r="AT19" s="19"/>
      <c r="AU19" s="25"/>
      <c r="AV19" s="19"/>
      <c r="AW19" s="25"/>
      <c r="AX19" s="19"/>
      <c r="AY19" s="25"/>
      <c r="AZ19" s="19"/>
      <c r="BA19" s="22"/>
      <c r="BB19" s="19"/>
      <c r="BC19" s="25"/>
      <c r="BD19" s="19"/>
      <c r="BE19" s="25"/>
      <c r="BF19" s="19"/>
      <c r="BG19" s="25"/>
      <c r="BH19" s="25"/>
      <c r="BI19" s="25"/>
      <c r="BJ19" s="19"/>
      <c r="BK19" s="21"/>
      <c r="BL19" s="19"/>
      <c r="BM19" s="25"/>
      <c r="BN19" s="25"/>
    </row>
    <row r="20" spans="1:66" s="23" customFormat="1" ht="21" hidden="1" customHeight="1">
      <c r="A20" s="16"/>
      <c r="B20" s="17"/>
      <c r="C20" s="18"/>
      <c r="D20" s="18"/>
      <c r="E20" s="18"/>
      <c r="F20" s="18"/>
      <c r="G20" s="18"/>
      <c r="H20" s="18"/>
      <c r="I20" s="25"/>
      <c r="J20" s="19"/>
      <c r="K20" s="25"/>
      <c r="L20" s="25"/>
      <c r="M20" s="25"/>
      <c r="N20" s="19"/>
      <c r="O20" s="20"/>
      <c r="P20" s="19"/>
      <c r="Q20" s="20"/>
      <c r="R20" s="19"/>
      <c r="S20" s="21"/>
      <c r="T20" s="19"/>
      <c r="U20" s="25"/>
      <c r="V20" s="19"/>
      <c r="W20" s="25"/>
      <c r="X20" s="19"/>
      <c r="Y20" s="25"/>
      <c r="Z20" s="19"/>
      <c r="AA20" s="20"/>
      <c r="AB20" s="19"/>
      <c r="AC20" s="25"/>
      <c r="AD20" s="19"/>
      <c r="AE20" s="25"/>
      <c r="AF20" s="25"/>
      <c r="AG20" s="25"/>
      <c r="AH20" s="19"/>
      <c r="AI20" s="25"/>
      <c r="AJ20" s="19"/>
      <c r="AK20" s="25"/>
      <c r="AL20" s="19"/>
      <c r="AM20" s="25"/>
      <c r="AN20" s="19"/>
      <c r="AO20" s="25"/>
      <c r="AP20" s="19"/>
      <c r="AQ20" s="18"/>
      <c r="AR20" s="18"/>
      <c r="AS20" s="25"/>
      <c r="AT20" s="19"/>
      <c r="AU20" s="25"/>
      <c r="AV20" s="19"/>
      <c r="AW20" s="25"/>
      <c r="AX20" s="19"/>
      <c r="AY20" s="25"/>
      <c r="AZ20" s="19"/>
      <c r="BA20" s="22"/>
      <c r="BB20" s="19"/>
      <c r="BC20" s="25"/>
      <c r="BD20" s="19"/>
      <c r="BE20" s="25"/>
      <c r="BF20" s="19"/>
      <c r="BG20" s="25"/>
      <c r="BH20" s="25"/>
      <c r="BI20" s="25"/>
      <c r="BJ20" s="19"/>
      <c r="BK20" s="21"/>
      <c r="BL20" s="19"/>
      <c r="BM20" s="25"/>
      <c r="BN20" s="25"/>
    </row>
    <row r="21" spans="1:66" s="23" customFormat="1" ht="21" hidden="1" customHeight="1">
      <c r="A21" s="16"/>
      <c r="B21" s="17"/>
      <c r="C21" s="18"/>
      <c r="D21" s="18"/>
      <c r="E21" s="18"/>
      <c r="F21" s="18"/>
      <c r="G21" s="18"/>
      <c r="H21" s="18"/>
      <c r="I21" s="25"/>
      <c r="J21" s="19"/>
      <c r="K21" s="25"/>
      <c r="L21" s="25"/>
      <c r="M21" s="25"/>
      <c r="N21" s="19"/>
      <c r="O21" s="20"/>
      <c r="P21" s="19"/>
      <c r="Q21" s="20"/>
      <c r="R21" s="19"/>
      <c r="S21" s="21"/>
      <c r="T21" s="19"/>
      <c r="U21" s="25"/>
      <c r="V21" s="19"/>
      <c r="W21" s="25"/>
      <c r="X21" s="19"/>
      <c r="Y21" s="25"/>
      <c r="Z21" s="19"/>
      <c r="AA21" s="20"/>
      <c r="AB21" s="19"/>
      <c r="AC21" s="25"/>
      <c r="AD21" s="19"/>
      <c r="AE21" s="25"/>
      <c r="AF21" s="25"/>
      <c r="AG21" s="25"/>
      <c r="AH21" s="19"/>
      <c r="AI21" s="25"/>
      <c r="AJ21" s="19"/>
      <c r="AK21" s="25"/>
      <c r="AL21" s="19"/>
      <c r="AM21" s="25"/>
      <c r="AN21" s="19"/>
      <c r="AO21" s="25"/>
      <c r="AP21" s="19"/>
      <c r="AQ21" s="18"/>
      <c r="AR21" s="18"/>
      <c r="AS21" s="25"/>
      <c r="AT21" s="19"/>
      <c r="AU21" s="25"/>
      <c r="AV21" s="19"/>
      <c r="AW21" s="25"/>
      <c r="AX21" s="19"/>
      <c r="AY21" s="25"/>
      <c r="AZ21" s="19"/>
      <c r="BA21" s="22"/>
      <c r="BB21" s="19"/>
      <c r="BC21" s="25"/>
      <c r="BD21" s="19"/>
      <c r="BE21" s="25"/>
      <c r="BF21" s="19"/>
      <c r="BG21" s="25"/>
      <c r="BH21" s="25"/>
      <c r="BI21" s="25"/>
      <c r="BJ21" s="19"/>
      <c r="BK21" s="21"/>
      <c r="BL21" s="19"/>
      <c r="BM21" s="25"/>
      <c r="BN21" s="25"/>
    </row>
    <row r="22" spans="1:66" s="23" customFormat="1" ht="21" hidden="1" customHeight="1">
      <c r="A22" s="16"/>
      <c r="B22" s="17"/>
      <c r="C22" s="18"/>
      <c r="D22" s="18"/>
      <c r="E22" s="18"/>
      <c r="F22" s="18"/>
      <c r="G22" s="18"/>
      <c r="H22" s="18"/>
      <c r="I22" s="25"/>
      <c r="J22" s="19"/>
      <c r="K22" s="25"/>
      <c r="L22" s="25"/>
      <c r="M22" s="25"/>
      <c r="N22" s="19"/>
      <c r="O22" s="20"/>
      <c r="P22" s="19"/>
      <c r="Q22" s="20"/>
      <c r="R22" s="19"/>
      <c r="S22" s="21"/>
      <c r="T22" s="19"/>
      <c r="U22" s="25"/>
      <c r="V22" s="19"/>
      <c r="W22" s="25"/>
      <c r="X22" s="19"/>
      <c r="Y22" s="25"/>
      <c r="Z22" s="19"/>
      <c r="AA22" s="20"/>
      <c r="AB22" s="19"/>
      <c r="AC22" s="25"/>
      <c r="AD22" s="19"/>
      <c r="AE22" s="25"/>
      <c r="AF22" s="25"/>
      <c r="AG22" s="25"/>
      <c r="AH22" s="19"/>
      <c r="AI22" s="25"/>
      <c r="AJ22" s="19"/>
      <c r="AK22" s="25"/>
      <c r="AL22" s="19"/>
      <c r="AM22" s="25"/>
      <c r="AN22" s="19"/>
      <c r="AO22" s="25"/>
      <c r="AP22" s="19"/>
      <c r="AQ22" s="18"/>
      <c r="AR22" s="18"/>
      <c r="AS22" s="25"/>
      <c r="AT22" s="19"/>
      <c r="AU22" s="25"/>
      <c r="AV22" s="19"/>
      <c r="AW22" s="25"/>
      <c r="AX22" s="19"/>
      <c r="AY22" s="25"/>
      <c r="AZ22" s="19"/>
      <c r="BA22" s="22"/>
      <c r="BB22" s="19"/>
      <c r="BC22" s="25"/>
      <c r="BD22" s="19"/>
      <c r="BE22" s="25"/>
      <c r="BF22" s="19"/>
      <c r="BG22" s="25"/>
      <c r="BH22" s="25"/>
      <c r="BI22" s="25"/>
      <c r="BJ22" s="19"/>
      <c r="BK22" s="21"/>
      <c r="BL22" s="19"/>
      <c r="BM22" s="25"/>
      <c r="BN22" s="25"/>
    </row>
    <row r="23" spans="1:66" s="23" customFormat="1" ht="21" hidden="1" customHeight="1">
      <c r="A23" s="16"/>
      <c r="B23" s="17"/>
      <c r="C23" s="18"/>
      <c r="D23" s="18"/>
      <c r="E23" s="18"/>
      <c r="F23" s="18"/>
      <c r="G23" s="18"/>
      <c r="H23" s="18"/>
      <c r="I23" s="25"/>
      <c r="J23" s="19"/>
      <c r="K23" s="25"/>
      <c r="L23" s="25"/>
      <c r="M23" s="25"/>
      <c r="N23" s="19"/>
      <c r="O23" s="20"/>
      <c r="P23" s="19"/>
      <c r="Q23" s="20"/>
      <c r="R23" s="19"/>
      <c r="S23" s="21"/>
      <c r="T23" s="19"/>
      <c r="U23" s="25"/>
      <c r="V23" s="19"/>
      <c r="W23" s="25"/>
      <c r="X23" s="19"/>
      <c r="Y23" s="25"/>
      <c r="Z23" s="19"/>
      <c r="AA23" s="20"/>
      <c r="AB23" s="19"/>
      <c r="AC23" s="25"/>
      <c r="AD23" s="19"/>
      <c r="AE23" s="25"/>
      <c r="AF23" s="25"/>
      <c r="AG23" s="25"/>
      <c r="AH23" s="19"/>
      <c r="AI23" s="25"/>
      <c r="AJ23" s="19"/>
      <c r="AK23" s="25"/>
      <c r="AL23" s="19"/>
      <c r="AM23" s="25"/>
      <c r="AN23" s="19"/>
      <c r="AO23" s="25"/>
      <c r="AP23" s="19"/>
      <c r="AQ23" s="18"/>
      <c r="AR23" s="18"/>
      <c r="AS23" s="25"/>
      <c r="AT23" s="19"/>
      <c r="AU23" s="25"/>
      <c r="AV23" s="19"/>
      <c r="AW23" s="25"/>
      <c r="AX23" s="19"/>
      <c r="AY23" s="25"/>
      <c r="AZ23" s="19"/>
      <c r="BA23" s="22"/>
      <c r="BB23" s="19"/>
      <c r="BC23" s="25"/>
      <c r="BD23" s="19"/>
      <c r="BE23" s="25"/>
      <c r="BF23" s="19"/>
      <c r="BG23" s="25"/>
      <c r="BH23" s="25"/>
      <c r="BI23" s="25"/>
      <c r="BJ23" s="19"/>
      <c r="BK23" s="21"/>
      <c r="BL23" s="19"/>
      <c r="BM23" s="25"/>
      <c r="BN23" s="25"/>
    </row>
    <row r="24" spans="1:66" s="33" customFormat="1" ht="21" hidden="1" customHeight="1">
      <c r="A24" s="26"/>
      <c r="B24" s="17"/>
      <c r="C24" s="18"/>
      <c r="D24" s="27"/>
      <c r="E24" s="27"/>
      <c r="F24" s="27"/>
      <c r="G24" s="27"/>
      <c r="H24" s="27"/>
      <c r="I24" s="28"/>
      <c r="J24" s="29"/>
      <c r="K24" s="28"/>
      <c r="L24" s="28"/>
      <c r="M24" s="28"/>
      <c r="N24" s="29"/>
      <c r="O24" s="30"/>
      <c r="P24" s="29"/>
      <c r="Q24" s="20"/>
      <c r="R24" s="29"/>
      <c r="S24" s="31"/>
      <c r="T24" s="29"/>
      <c r="U24" s="28"/>
      <c r="V24" s="29"/>
      <c r="W24" s="28"/>
      <c r="X24" s="29"/>
      <c r="Y24" s="28"/>
      <c r="Z24" s="29"/>
      <c r="AA24" s="20"/>
      <c r="AB24" s="29"/>
      <c r="AC24" s="28"/>
      <c r="AD24" s="29"/>
      <c r="AE24" s="28"/>
      <c r="AF24" s="28"/>
      <c r="AG24" s="28"/>
      <c r="AH24" s="29"/>
      <c r="AI24" s="28"/>
      <c r="AJ24" s="29"/>
      <c r="AK24" s="28"/>
      <c r="AL24" s="29"/>
      <c r="AM24" s="28"/>
      <c r="AN24" s="29"/>
      <c r="AO24" s="28"/>
      <c r="AP24" s="29"/>
      <c r="AQ24" s="27"/>
      <c r="AR24" s="27"/>
      <c r="AS24" s="28"/>
      <c r="AT24" s="29"/>
      <c r="AU24" s="28"/>
      <c r="AV24" s="29"/>
      <c r="AW24" s="28"/>
      <c r="AX24" s="29"/>
      <c r="AY24" s="28"/>
      <c r="AZ24" s="29"/>
      <c r="BA24" s="32"/>
      <c r="BB24" s="29"/>
      <c r="BC24" s="28"/>
      <c r="BD24" s="29"/>
      <c r="BE24" s="28"/>
      <c r="BF24" s="29"/>
      <c r="BG24" s="28"/>
      <c r="BH24" s="28"/>
      <c r="BI24" s="28"/>
      <c r="BJ24" s="29"/>
      <c r="BK24" s="31"/>
      <c r="BL24" s="29"/>
      <c r="BM24" s="28"/>
      <c r="BN24" s="28"/>
    </row>
    <row r="25" spans="1:66" s="23" customFormat="1" ht="21" hidden="1" customHeight="1">
      <c r="A25" s="16"/>
      <c r="B25" s="17"/>
      <c r="C25" s="18"/>
      <c r="D25" s="18"/>
      <c r="E25" s="18"/>
      <c r="F25" s="18"/>
      <c r="G25" s="18"/>
      <c r="H25" s="18"/>
      <c r="I25" s="25"/>
      <c r="J25" s="19"/>
      <c r="K25" s="25"/>
      <c r="L25" s="25"/>
      <c r="M25" s="25"/>
      <c r="N25" s="19"/>
      <c r="O25" s="20"/>
      <c r="P25" s="19"/>
      <c r="Q25" s="20"/>
      <c r="R25" s="19"/>
      <c r="S25" s="21"/>
      <c r="T25" s="19"/>
      <c r="U25" s="25"/>
      <c r="V25" s="19"/>
      <c r="W25" s="25"/>
      <c r="X25" s="19"/>
      <c r="Y25" s="25"/>
      <c r="Z25" s="19"/>
      <c r="AA25" s="20"/>
      <c r="AB25" s="19"/>
      <c r="AC25" s="25"/>
      <c r="AD25" s="19"/>
      <c r="AE25" s="25"/>
      <c r="AF25" s="25"/>
      <c r="AG25" s="25"/>
      <c r="AH25" s="19"/>
      <c r="AI25" s="25"/>
      <c r="AJ25" s="19"/>
      <c r="AK25" s="25"/>
      <c r="AL25" s="19"/>
      <c r="AM25" s="25"/>
      <c r="AN25" s="19"/>
      <c r="AO25" s="25"/>
      <c r="AP25" s="19"/>
      <c r="AQ25" s="18"/>
      <c r="AR25" s="18"/>
      <c r="AS25" s="25"/>
      <c r="AT25" s="19"/>
      <c r="AU25" s="25"/>
      <c r="AV25" s="19"/>
      <c r="AW25" s="25"/>
      <c r="AX25" s="19"/>
      <c r="AY25" s="25"/>
      <c r="AZ25" s="19"/>
      <c r="BA25" s="22"/>
      <c r="BB25" s="19"/>
      <c r="BC25" s="25"/>
      <c r="BD25" s="19"/>
      <c r="BE25" s="25"/>
      <c r="BF25" s="19"/>
      <c r="BG25" s="25"/>
      <c r="BH25" s="25"/>
      <c r="BI25" s="25"/>
      <c r="BJ25" s="19"/>
      <c r="BK25" s="21"/>
      <c r="BL25" s="19"/>
      <c r="BM25" s="25"/>
      <c r="BN25" s="25"/>
    </row>
    <row r="26" spans="1:66" s="23" customFormat="1" ht="21" hidden="1" customHeight="1">
      <c r="A26" s="16"/>
      <c r="B26" s="17"/>
      <c r="C26" s="18"/>
      <c r="D26" s="18"/>
      <c r="E26" s="18"/>
      <c r="F26" s="18"/>
      <c r="G26" s="18"/>
      <c r="H26" s="18"/>
      <c r="I26" s="25"/>
      <c r="J26" s="19"/>
      <c r="K26" s="25"/>
      <c r="L26" s="25"/>
      <c r="M26" s="25"/>
      <c r="N26" s="19"/>
      <c r="O26" s="20"/>
      <c r="P26" s="19"/>
      <c r="Q26" s="20"/>
      <c r="R26" s="19"/>
      <c r="S26" s="21"/>
      <c r="T26" s="19"/>
      <c r="U26" s="25"/>
      <c r="V26" s="19"/>
      <c r="W26" s="25"/>
      <c r="X26" s="19"/>
      <c r="Y26" s="25"/>
      <c r="Z26" s="19"/>
      <c r="AA26" s="20"/>
      <c r="AB26" s="19"/>
      <c r="AC26" s="25"/>
      <c r="AD26" s="19"/>
      <c r="AE26" s="25"/>
      <c r="AF26" s="25"/>
      <c r="AG26" s="25"/>
      <c r="AH26" s="19"/>
      <c r="AI26" s="25"/>
      <c r="AJ26" s="19"/>
      <c r="AK26" s="25"/>
      <c r="AL26" s="19"/>
      <c r="AM26" s="25"/>
      <c r="AN26" s="19"/>
      <c r="AO26" s="25"/>
      <c r="AP26" s="19"/>
      <c r="AQ26" s="18"/>
      <c r="AR26" s="18"/>
      <c r="AS26" s="25"/>
      <c r="AT26" s="19"/>
      <c r="AU26" s="25"/>
      <c r="AV26" s="19"/>
      <c r="AW26" s="25"/>
      <c r="AX26" s="19"/>
      <c r="AY26" s="25"/>
      <c r="AZ26" s="19"/>
      <c r="BA26" s="22"/>
      <c r="BB26" s="19"/>
      <c r="BC26" s="25"/>
      <c r="BD26" s="19"/>
      <c r="BE26" s="25"/>
      <c r="BF26" s="19"/>
      <c r="BG26" s="25"/>
      <c r="BH26" s="25"/>
      <c r="BI26" s="25"/>
      <c r="BJ26" s="19"/>
      <c r="BK26" s="21"/>
      <c r="BL26" s="19"/>
      <c r="BM26" s="25"/>
      <c r="BN26" s="25"/>
    </row>
    <row r="27" spans="1:66" s="23" customFormat="1" ht="21" hidden="1" customHeight="1">
      <c r="A27" s="16"/>
      <c r="B27" s="17"/>
      <c r="C27" s="18"/>
      <c r="D27" s="18"/>
      <c r="E27" s="18"/>
      <c r="F27" s="18"/>
      <c r="G27" s="18"/>
      <c r="H27" s="18"/>
      <c r="I27" s="25"/>
      <c r="J27" s="19"/>
      <c r="K27" s="25"/>
      <c r="L27" s="25"/>
      <c r="M27" s="25"/>
      <c r="N27" s="19"/>
      <c r="O27" s="20"/>
      <c r="P27" s="19"/>
      <c r="Q27" s="20"/>
      <c r="R27" s="19"/>
      <c r="S27" s="21"/>
      <c r="T27" s="19"/>
      <c r="U27" s="25"/>
      <c r="V27" s="19"/>
      <c r="W27" s="34"/>
      <c r="X27" s="19"/>
      <c r="Y27" s="25"/>
      <c r="Z27" s="19"/>
      <c r="AA27" s="20"/>
      <c r="AB27" s="19"/>
      <c r="AC27" s="34"/>
      <c r="AD27" s="19"/>
      <c r="AE27" s="25"/>
      <c r="AF27" s="25"/>
      <c r="AG27" s="25"/>
      <c r="AH27" s="19"/>
      <c r="AI27" s="25"/>
      <c r="AJ27" s="19"/>
      <c r="AK27" s="25"/>
      <c r="AL27" s="19"/>
      <c r="AM27" s="25"/>
      <c r="AN27" s="19"/>
      <c r="AO27" s="25"/>
      <c r="AP27" s="19"/>
      <c r="AQ27" s="18"/>
      <c r="AR27" s="18"/>
      <c r="AS27" s="25"/>
      <c r="AT27" s="19"/>
      <c r="AU27" s="25"/>
      <c r="AV27" s="19"/>
      <c r="AW27" s="25"/>
      <c r="AX27" s="19"/>
      <c r="AY27" s="25"/>
      <c r="AZ27" s="19"/>
      <c r="BA27" s="22"/>
      <c r="BB27" s="19"/>
      <c r="BC27" s="25"/>
      <c r="BD27" s="19"/>
      <c r="BE27" s="25"/>
      <c r="BF27" s="19"/>
      <c r="BG27" s="25"/>
      <c r="BH27" s="25"/>
      <c r="BI27" s="25"/>
      <c r="BJ27" s="19"/>
      <c r="BK27" s="21"/>
      <c r="BL27" s="19"/>
      <c r="BM27" s="25"/>
      <c r="BN27" s="25"/>
    </row>
    <row r="28" spans="1:66" s="23" customFormat="1" ht="21" hidden="1" customHeight="1">
      <c r="A28" s="16"/>
      <c r="B28" s="17"/>
      <c r="C28" s="18"/>
      <c r="D28" s="18"/>
      <c r="E28" s="18"/>
      <c r="F28" s="18"/>
      <c r="G28" s="18"/>
      <c r="H28" s="18"/>
      <c r="I28" s="25"/>
      <c r="J28" s="19"/>
      <c r="K28" s="25"/>
      <c r="L28" s="25"/>
      <c r="M28" s="25"/>
      <c r="N28" s="19"/>
      <c r="O28" s="20"/>
      <c r="P28" s="19"/>
      <c r="Q28" s="20"/>
      <c r="R28" s="19"/>
      <c r="S28" s="21"/>
      <c r="T28" s="19"/>
      <c r="U28" s="25"/>
      <c r="V28" s="19"/>
      <c r="W28" s="25"/>
      <c r="X28" s="19"/>
      <c r="Y28" s="25"/>
      <c r="Z28" s="19"/>
      <c r="AA28" s="20"/>
      <c r="AB28" s="19"/>
      <c r="AC28" s="25"/>
      <c r="AD28" s="19"/>
      <c r="AE28" s="25"/>
      <c r="AF28" s="25"/>
      <c r="AG28" s="25"/>
      <c r="AH28" s="19"/>
      <c r="AI28" s="25"/>
      <c r="AJ28" s="19"/>
      <c r="AK28" s="25"/>
      <c r="AL28" s="19"/>
      <c r="AM28" s="25"/>
      <c r="AN28" s="19"/>
      <c r="AO28" s="25"/>
      <c r="AP28" s="19"/>
      <c r="AQ28" s="18"/>
      <c r="AR28" s="18"/>
      <c r="AS28" s="25"/>
      <c r="AT28" s="19"/>
      <c r="AU28" s="25"/>
      <c r="AV28" s="19"/>
      <c r="AW28" s="25"/>
      <c r="AX28" s="19"/>
      <c r="AY28" s="25"/>
      <c r="AZ28" s="19"/>
      <c r="BA28" s="22"/>
      <c r="BB28" s="19"/>
      <c r="BC28" s="25"/>
      <c r="BD28" s="19"/>
      <c r="BE28" s="25"/>
      <c r="BF28" s="19"/>
      <c r="BG28" s="25"/>
      <c r="BH28" s="25"/>
      <c r="BI28" s="25"/>
      <c r="BJ28" s="19"/>
      <c r="BK28" s="21"/>
      <c r="BL28" s="19"/>
      <c r="BM28" s="25"/>
      <c r="BN28" s="25"/>
    </row>
    <row r="29" spans="1:66" s="23" customFormat="1" ht="21" hidden="1" customHeight="1">
      <c r="A29" s="16"/>
      <c r="B29" s="17"/>
      <c r="C29" s="18"/>
      <c r="D29" s="18"/>
      <c r="E29" s="18"/>
      <c r="F29" s="18"/>
      <c r="G29" s="18"/>
      <c r="H29" s="18"/>
      <c r="I29" s="25"/>
      <c r="J29" s="19"/>
      <c r="K29" s="25"/>
      <c r="L29" s="25"/>
      <c r="M29" s="25"/>
      <c r="N29" s="19"/>
      <c r="O29" s="20"/>
      <c r="P29" s="19"/>
      <c r="Q29" s="20"/>
      <c r="R29" s="19"/>
      <c r="S29" s="21"/>
      <c r="T29" s="19"/>
      <c r="U29" s="25"/>
      <c r="V29" s="19"/>
      <c r="W29" s="25"/>
      <c r="X29" s="19"/>
      <c r="Y29" s="25"/>
      <c r="Z29" s="19"/>
      <c r="AA29" s="20"/>
      <c r="AB29" s="19"/>
      <c r="AC29" s="25"/>
      <c r="AD29" s="19"/>
      <c r="AE29" s="25"/>
      <c r="AF29" s="25"/>
      <c r="AG29" s="25"/>
      <c r="AH29" s="19"/>
      <c r="AI29" s="25"/>
      <c r="AJ29" s="19"/>
      <c r="AK29" s="25"/>
      <c r="AL29" s="19"/>
      <c r="AM29" s="25"/>
      <c r="AN29" s="19"/>
      <c r="AO29" s="25"/>
      <c r="AP29" s="19"/>
      <c r="AQ29" s="18"/>
      <c r="AR29" s="18"/>
      <c r="AS29" s="25"/>
      <c r="AT29" s="19"/>
      <c r="AU29" s="25"/>
      <c r="AV29" s="19"/>
      <c r="AW29" s="25"/>
      <c r="AX29" s="19"/>
      <c r="AY29" s="25"/>
      <c r="AZ29" s="19"/>
      <c r="BA29" s="22"/>
      <c r="BB29" s="19"/>
      <c r="BC29" s="25"/>
      <c r="BD29" s="19"/>
      <c r="BE29" s="25"/>
      <c r="BF29" s="19"/>
      <c r="BG29" s="25"/>
      <c r="BH29" s="25"/>
      <c r="BI29" s="25"/>
      <c r="BJ29" s="19"/>
      <c r="BK29" s="21"/>
      <c r="BL29" s="19"/>
      <c r="BM29" s="25"/>
      <c r="BN29" s="25"/>
    </row>
    <row r="30" spans="1:66" s="23" customFormat="1" ht="21" hidden="1" customHeight="1">
      <c r="A30" s="16"/>
      <c r="B30" s="17"/>
      <c r="C30" s="18"/>
      <c r="D30" s="18"/>
      <c r="E30" s="18"/>
      <c r="F30" s="18"/>
      <c r="G30" s="18"/>
      <c r="H30" s="18"/>
      <c r="I30" s="25"/>
      <c r="J30" s="19"/>
      <c r="K30" s="25"/>
      <c r="L30" s="25"/>
      <c r="M30" s="25"/>
      <c r="N30" s="19"/>
      <c r="O30" s="20"/>
      <c r="P30" s="19"/>
      <c r="Q30" s="20"/>
      <c r="R30" s="19"/>
      <c r="S30" s="21"/>
      <c r="T30" s="19"/>
      <c r="U30" s="25"/>
      <c r="V30" s="19"/>
      <c r="W30" s="25"/>
      <c r="X30" s="19"/>
      <c r="Y30" s="25"/>
      <c r="Z30" s="19"/>
      <c r="AA30" s="20"/>
      <c r="AB30" s="19"/>
      <c r="AC30" s="25"/>
      <c r="AD30" s="19"/>
      <c r="AE30" s="25"/>
      <c r="AF30" s="25"/>
      <c r="AG30" s="25"/>
      <c r="AH30" s="19"/>
      <c r="AI30" s="25"/>
      <c r="AJ30" s="19"/>
      <c r="AK30" s="25"/>
      <c r="AL30" s="19"/>
      <c r="AM30" s="25"/>
      <c r="AN30" s="19"/>
      <c r="AO30" s="25"/>
      <c r="AP30" s="19"/>
      <c r="AQ30" s="18"/>
      <c r="AR30" s="18"/>
      <c r="AS30" s="25"/>
      <c r="AT30" s="19"/>
      <c r="AU30" s="25"/>
      <c r="AV30" s="19"/>
      <c r="AW30" s="25"/>
      <c r="AX30" s="19"/>
      <c r="AY30" s="25"/>
      <c r="AZ30" s="19"/>
      <c r="BA30" s="22"/>
      <c r="BB30" s="19"/>
      <c r="BC30" s="25"/>
      <c r="BD30" s="19"/>
      <c r="BE30" s="25"/>
      <c r="BF30" s="19"/>
      <c r="BG30" s="25"/>
      <c r="BH30" s="25"/>
      <c r="BI30" s="25"/>
      <c r="BJ30" s="19"/>
      <c r="BK30" s="21"/>
      <c r="BL30" s="19"/>
      <c r="BM30" s="25"/>
      <c r="BN30" s="25"/>
    </row>
    <row r="31" spans="1:66" s="23" customFormat="1" ht="21" hidden="1" customHeight="1">
      <c r="A31" s="16"/>
      <c r="B31" s="17"/>
      <c r="C31" s="18"/>
      <c r="D31" s="18"/>
      <c r="E31" s="18"/>
      <c r="F31" s="18"/>
      <c r="G31" s="18"/>
      <c r="H31" s="18"/>
      <c r="I31" s="25"/>
      <c r="J31" s="19"/>
      <c r="K31" s="25"/>
      <c r="L31" s="25"/>
      <c r="M31" s="25"/>
      <c r="N31" s="19"/>
      <c r="O31" s="20"/>
      <c r="P31" s="19"/>
      <c r="Q31" s="20"/>
      <c r="R31" s="19"/>
      <c r="S31" s="21"/>
      <c r="T31" s="19"/>
      <c r="U31" s="25"/>
      <c r="V31" s="19"/>
      <c r="W31" s="25"/>
      <c r="X31" s="19"/>
      <c r="Y31" s="25"/>
      <c r="Z31" s="19"/>
      <c r="AA31" s="20"/>
      <c r="AB31" s="19"/>
      <c r="AC31" s="25"/>
      <c r="AD31" s="19"/>
      <c r="AE31" s="25"/>
      <c r="AF31" s="25"/>
      <c r="AG31" s="25"/>
      <c r="AH31" s="19"/>
      <c r="AI31" s="25"/>
      <c r="AJ31" s="19"/>
      <c r="AK31" s="25"/>
      <c r="AL31" s="19"/>
      <c r="AM31" s="25"/>
      <c r="AN31" s="19"/>
      <c r="AO31" s="25"/>
      <c r="AP31" s="19"/>
      <c r="AQ31" s="18"/>
      <c r="AR31" s="18"/>
      <c r="AS31" s="25"/>
      <c r="AT31" s="19"/>
      <c r="AU31" s="25"/>
      <c r="AV31" s="19"/>
      <c r="AW31" s="25"/>
      <c r="AX31" s="19"/>
      <c r="AY31" s="25"/>
      <c r="AZ31" s="19"/>
      <c r="BA31" s="22"/>
      <c r="BB31" s="19"/>
      <c r="BC31" s="25"/>
      <c r="BD31" s="19"/>
      <c r="BE31" s="25"/>
      <c r="BF31" s="19"/>
      <c r="BG31" s="25"/>
      <c r="BH31" s="25"/>
      <c r="BI31" s="25"/>
      <c r="BJ31" s="19"/>
      <c r="BK31" s="21"/>
      <c r="BL31" s="19"/>
      <c r="BM31" s="25"/>
      <c r="BN31" s="25"/>
    </row>
    <row r="32" spans="1:66" s="23" customFormat="1" ht="21" hidden="1" customHeight="1">
      <c r="A32" s="16"/>
      <c r="B32" s="17"/>
      <c r="C32" s="18"/>
      <c r="D32" s="18"/>
      <c r="E32" s="18"/>
      <c r="F32" s="18"/>
      <c r="G32" s="18"/>
      <c r="H32" s="18"/>
      <c r="I32" s="25"/>
      <c r="J32" s="19"/>
      <c r="K32" s="25"/>
      <c r="L32" s="25"/>
      <c r="M32" s="25"/>
      <c r="N32" s="19"/>
      <c r="O32" s="20"/>
      <c r="P32" s="19"/>
      <c r="Q32" s="20"/>
      <c r="R32" s="19"/>
      <c r="S32" s="21"/>
      <c r="T32" s="19"/>
      <c r="U32" s="25"/>
      <c r="V32" s="19"/>
      <c r="W32" s="25"/>
      <c r="X32" s="19"/>
      <c r="Y32" s="25"/>
      <c r="Z32" s="19"/>
      <c r="AA32" s="20"/>
      <c r="AB32" s="19"/>
      <c r="AC32" s="25"/>
      <c r="AD32" s="19"/>
      <c r="AE32" s="25"/>
      <c r="AF32" s="25"/>
      <c r="AG32" s="25"/>
      <c r="AH32" s="19"/>
      <c r="AI32" s="25"/>
      <c r="AJ32" s="19"/>
      <c r="AK32" s="25"/>
      <c r="AL32" s="19"/>
      <c r="AM32" s="25"/>
      <c r="AN32" s="19"/>
      <c r="AO32" s="25"/>
      <c r="AP32" s="19"/>
      <c r="AQ32" s="18"/>
      <c r="AR32" s="18"/>
      <c r="AS32" s="25"/>
      <c r="AT32" s="19"/>
      <c r="AU32" s="25"/>
      <c r="AV32" s="19"/>
      <c r="AW32" s="25"/>
      <c r="AX32" s="19"/>
      <c r="AY32" s="25"/>
      <c r="AZ32" s="19"/>
      <c r="BA32" s="22"/>
      <c r="BB32" s="19"/>
      <c r="BC32" s="25"/>
      <c r="BD32" s="19"/>
      <c r="BE32" s="25"/>
      <c r="BF32" s="19"/>
      <c r="BG32" s="25"/>
      <c r="BH32" s="25"/>
      <c r="BI32" s="25"/>
      <c r="BJ32" s="19"/>
      <c r="BK32" s="21"/>
      <c r="BL32" s="19"/>
      <c r="BM32" s="25"/>
      <c r="BN32" s="25"/>
    </row>
    <row r="33" spans="1:66" s="23" customFormat="1" ht="21" hidden="1" customHeight="1">
      <c r="A33" s="16"/>
      <c r="B33" s="17"/>
      <c r="C33" s="18"/>
      <c r="D33" s="18"/>
      <c r="E33" s="18"/>
      <c r="F33" s="18"/>
      <c r="G33" s="18"/>
      <c r="H33" s="18"/>
      <c r="I33" s="25"/>
      <c r="J33" s="19"/>
      <c r="K33" s="25"/>
      <c r="L33" s="25"/>
      <c r="M33" s="25"/>
      <c r="N33" s="19"/>
      <c r="O33" s="20"/>
      <c r="P33" s="19"/>
      <c r="Q33" s="20"/>
      <c r="R33" s="19"/>
      <c r="S33" s="21"/>
      <c r="T33" s="19"/>
      <c r="U33" s="25"/>
      <c r="V33" s="19"/>
      <c r="W33" s="25"/>
      <c r="X33" s="19"/>
      <c r="Y33" s="25"/>
      <c r="Z33" s="19"/>
      <c r="AA33" s="20"/>
      <c r="AB33" s="19"/>
      <c r="AC33" s="25"/>
      <c r="AD33" s="19"/>
      <c r="AE33" s="25"/>
      <c r="AF33" s="25"/>
      <c r="AG33" s="25"/>
      <c r="AH33" s="19"/>
      <c r="AI33" s="25"/>
      <c r="AJ33" s="19"/>
      <c r="AK33" s="25"/>
      <c r="AL33" s="19"/>
      <c r="AM33" s="25"/>
      <c r="AN33" s="19"/>
      <c r="AO33" s="25"/>
      <c r="AP33" s="19"/>
      <c r="AQ33" s="18"/>
      <c r="AR33" s="18"/>
      <c r="AS33" s="25"/>
      <c r="AT33" s="19"/>
      <c r="AU33" s="25"/>
      <c r="AV33" s="19"/>
      <c r="AW33" s="25"/>
      <c r="AX33" s="19"/>
      <c r="AY33" s="25"/>
      <c r="AZ33" s="19"/>
      <c r="BA33" s="22"/>
      <c r="BB33" s="19"/>
      <c r="BC33" s="25"/>
      <c r="BD33" s="19"/>
      <c r="BE33" s="25"/>
      <c r="BF33" s="19"/>
      <c r="BG33" s="25"/>
      <c r="BH33" s="25"/>
      <c r="BI33" s="25"/>
      <c r="BJ33" s="19"/>
      <c r="BK33" s="21"/>
      <c r="BL33" s="19"/>
      <c r="BM33" s="25"/>
      <c r="BN33" s="25"/>
    </row>
    <row r="34" spans="1:66" s="23" customFormat="1" ht="3" hidden="1" customHeight="1">
      <c r="A34" s="16"/>
      <c r="B34" s="17"/>
      <c r="C34" s="18"/>
      <c r="D34" s="18"/>
      <c r="E34" s="18"/>
      <c r="F34" s="18"/>
      <c r="G34" s="18"/>
      <c r="H34" s="18"/>
      <c r="I34" s="25"/>
      <c r="J34" s="19"/>
      <c r="K34" s="25"/>
      <c r="L34" s="25"/>
      <c r="M34" s="25"/>
      <c r="N34" s="19"/>
      <c r="O34" s="20"/>
      <c r="P34" s="19"/>
      <c r="Q34" s="20"/>
      <c r="R34" s="19"/>
      <c r="S34" s="21"/>
      <c r="T34" s="19"/>
      <c r="U34" s="25"/>
      <c r="V34" s="19"/>
      <c r="W34" s="25"/>
      <c r="X34" s="19"/>
      <c r="Y34" s="25"/>
      <c r="Z34" s="19"/>
      <c r="AA34" s="20"/>
      <c r="AB34" s="19"/>
      <c r="AC34" s="25"/>
      <c r="AD34" s="19"/>
      <c r="AE34" s="25"/>
      <c r="AF34" s="25"/>
      <c r="AG34" s="25"/>
      <c r="AH34" s="19"/>
      <c r="AI34" s="25"/>
      <c r="AJ34" s="19"/>
      <c r="AK34" s="25"/>
      <c r="AL34" s="19"/>
      <c r="AM34" s="25"/>
      <c r="AN34" s="19"/>
      <c r="AO34" s="25"/>
      <c r="AP34" s="19"/>
      <c r="AQ34" s="18"/>
      <c r="AR34" s="18"/>
      <c r="AS34" s="25"/>
      <c r="AT34" s="19"/>
      <c r="AU34" s="25"/>
      <c r="AV34" s="19"/>
      <c r="AW34" s="25"/>
      <c r="AX34" s="19"/>
      <c r="AY34" s="25"/>
      <c r="AZ34" s="19"/>
      <c r="BA34" s="22"/>
      <c r="BB34" s="19"/>
      <c r="BC34" s="25"/>
      <c r="BD34" s="19"/>
      <c r="BE34" s="25"/>
      <c r="BF34" s="19"/>
      <c r="BG34" s="25"/>
      <c r="BH34" s="25"/>
      <c r="BI34" s="25"/>
      <c r="BJ34" s="19"/>
      <c r="BK34" s="21"/>
      <c r="BL34" s="19"/>
      <c r="BM34" s="25"/>
      <c r="BN34" s="25"/>
    </row>
    <row r="35" spans="1:66" s="23" customFormat="1" ht="21" hidden="1" customHeight="1">
      <c r="A35" s="16"/>
      <c r="B35" s="17"/>
      <c r="C35" s="18"/>
      <c r="D35" s="18"/>
      <c r="E35" s="18"/>
      <c r="F35" s="18"/>
      <c r="G35" s="18"/>
      <c r="H35" s="18"/>
      <c r="I35" s="25"/>
      <c r="J35" s="19"/>
      <c r="K35" s="25"/>
      <c r="L35" s="25"/>
      <c r="M35" s="20"/>
      <c r="N35" s="19"/>
      <c r="O35" s="20"/>
      <c r="P35" s="19"/>
      <c r="Q35" s="20"/>
      <c r="R35" s="19"/>
      <c r="S35" s="21"/>
      <c r="T35" s="19"/>
      <c r="U35" s="25"/>
      <c r="V35" s="19"/>
      <c r="W35" s="25"/>
      <c r="X35" s="19"/>
      <c r="Y35" s="25"/>
      <c r="Z35" s="19"/>
      <c r="AA35" s="20"/>
      <c r="AB35" s="19"/>
      <c r="AC35" s="25"/>
      <c r="AD35" s="19"/>
      <c r="AE35" s="25"/>
      <c r="AF35" s="25"/>
      <c r="AG35" s="25"/>
      <c r="AH35" s="19"/>
      <c r="AI35" s="25"/>
      <c r="AJ35" s="19"/>
      <c r="AK35" s="25"/>
      <c r="AL35" s="19"/>
      <c r="AM35" s="25"/>
      <c r="AN35" s="19"/>
      <c r="AO35" s="25"/>
      <c r="AP35" s="19"/>
      <c r="AQ35" s="18"/>
      <c r="AR35" s="18"/>
      <c r="AS35" s="25"/>
      <c r="AT35" s="19"/>
      <c r="AU35" s="25"/>
      <c r="AV35" s="19"/>
      <c r="AW35" s="25"/>
      <c r="AX35" s="19"/>
      <c r="AY35" s="25"/>
      <c r="AZ35" s="19"/>
      <c r="BA35" s="22"/>
      <c r="BB35" s="19"/>
      <c r="BC35" s="25"/>
      <c r="BD35" s="19"/>
      <c r="BE35" s="25"/>
      <c r="BF35" s="19"/>
      <c r="BG35" s="25"/>
      <c r="BH35" s="25"/>
      <c r="BI35" s="25"/>
      <c r="BJ35" s="19"/>
      <c r="BK35" s="21"/>
      <c r="BL35" s="19"/>
      <c r="BM35" s="25"/>
      <c r="BN35" s="25"/>
    </row>
    <row r="36" spans="1:66" s="23" customFormat="1" ht="21" hidden="1" customHeight="1">
      <c r="A36" s="16"/>
      <c r="B36" s="17"/>
      <c r="C36" s="18"/>
      <c r="D36" s="18"/>
      <c r="E36" s="18"/>
      <c r="F36" s="18"/>
      <c r="G36" s="18"/>
      <c r="H36" s="18"/>
      <c r="I36" s="25"/>
      <c r="J36" s="19"/>
      <c r="K36" s="25"/>
      <c r="L36" s="25"/>
      <c r="M36" s="25"/>
      <c r="N36" s="19"/>
      <c r="O36" s="20"/>
      <c r="P36" s="19"/>
      <c r="Q36" s="20"/>
      <c r="R36" s="19"/>
      <c r="S36" s="21"/>
      <c r="T36" s="19"/>
      <c r="U36" s="25"/>
      <c r="V36" s="19"/>
      <c r="W36" s="25"/>
      <c r="X36" s="19"/>
      <c r="Y36" s="25"/>
      <c r="Z36" s="19"/>
      <c r="AA36" s="20"/>
      <c r="AB36" s="19"/>
      <c r="AC36" s="25"/>
      <c r="AD36" s="19"/>
      <c r="AE36" s="25"/>
      <c r="AF36" s="25"/>
      <c r="AG36" s="25"/>
      <c r="AH36" s="19"/>
      <c r="AI36" s="25"/>
      <c r="AJ36" s="19"/>
      <c r="AK36" s="25"/>
      <c r="AL36" s="19"/>
      <c r="AM36" s="25"/>
      <c r="AN36" s="19"/>
      <c r="AO36" s="25"/>
      <c r="AP36" s="19"/>
      <c r="AQ36" s="18"/>
      <c r="AR36" s="18"/>
      <c r="AS36" s="25"/>
      <c r="AT36" s="19"/>
      <c r="AU36" s="25"/>
      <c r="AV36" s="19"/>
      <c r="AW36" s="25"/>
      <c r="AX36" s="19"/>
      <c r="AY36" s="25"/>
      <c r="AZ36" s="19"/>
      <c r="BA36" s="22"/>
      <c r="BB36" s="19"/>
      <c r="BC36" s="25"/>
      <c r="BD36" s="19"/>
      <c r="BE36" s="25"/>
      <c r="BF36" s="19"/>
      <c r="BG36" s="25"/>
      <c r="BH36" s="25"/>
      <c r="BI36" s="25"/>
      <c r="BJ36" s="19"/>
      <c r="BK36" s="21"/>
      <c r="BL36" s="19"/>
      <c r="BM36" s="25"/>
      <c r="BN36" s="25"/>
    </row>
    <row r="37" spans="1:66" s="23" customFormat="1" ht="21" hidden="1" customHeight="1">
      <c r="A37" s="16"/>
      <c r="B37" s="17"/>
      <c r="C37" s="18"/>
      <c r="D37" s="18"/>
      <c r="E37" s="18"/>
      <c r="F37" s="18"/>
      <c r="G37" s="18"/>
      <c r="H37" s="18"/>
      <c r="I37" s="25"/>
      <c r="J37" s="19"/>
      <c r="K37" s="25"/>
      <c r="L37" s="25"/>
      <c r="M37" s="25"/>
      <c r="N37" s="19"/>
      <c r="O37" s="20"/>
      <c r="P37" s="19"/>
      <c r="Q37" s="20"/>
      <c r="R37" s="19"/>
      <c r="S37" s="21"/>
      <c r="T37" s="19"/>
      <c r="U37" s="25"/>
      <c r="V37" s="19"/>
      <c r="W37" s="25"/>
      <c r="X37" s="19"/>
      <c r="Y37" s="25"/>
      <c r="Z37" s="19"/>
      <c r="AA37" s="20"/>
      <c r="AB37" s="19"/>
      <c r="AC37" s="25"/>
      <c r="AD37" s="19"/>
      <c r="AE37" s="25"/>
      <c r="AF37" s="25"/>
      <c r="AG37" s="25"/>
      <c r="AH37" s="19"/>
      <c r="AI37" s="25"/>
      <c r="AJ37" s="19"/>
      <c r="AK37" s="25"/>
      <c r="AL37" s="19"/>
      <c r="AM37" s="25"/>
      <c r="AN37" s="19"/>
      <c r="AO37" s="25"/>
      <c r="AP37" s="19"/>
      <c r="AQ37" s="18"/>
      <c r="AR37" s="18"/>
      <c r="AS37" s="25"/>
      <c r="AT37" s="19"/>
      <c r="AU37" s="25"/>
      <c r="AV37" s="19"/>
      <c r="AW37" s="25"/>
      <c r="AX37" s="19"/>
      <c r="AY37" s="25"/>
      <c r="AZ37" s="19"/>
      <c r="BA37" s="22"/>
      <c r="BB37" s="19"/>
      <c r="BC37" s="25"/>
      <c r="BD37" s="19"/>
      <c r="BE37" s="25"/>
      <c r="BF37" s="19"/>
      <c r="BG37" s="25"/>
      <c r="BH37" s="25"/>
      <c r="BI37" s="25"/>
      <c r="BJ37" s="19"/>
      <c r="BK37" s="21"/>
      <c r="BL37" s="19"/>
      <c r="BM37" s="25"/>
      <c r="BN37" s="25"/>
    </row>
    <row r="38" spans="1:66" s="23" customFormat="1" ht="21" hidden="1" customHeight="1">
      <c r="A38" s="16"/>
      <c r="B38" s="17"/>
      <c r="C38" s="18"/>
      <c r="D38" s="18"/>
      <c r="E38" s="18"/>
      <c r="F38" s="18"/>
      <c r="G38" s="18"/>
      <c r="H38" s="18"/>
      <c r="I38" s="25"/>
      <c r="J38" s="19"/>
      <c r="K38" s="25"/>
      <c r="L38" s="25"/>
      <c r="M38" s="25"/>
      <c r="N38" s="19"/>
      <c r="O38" s="20"/>
      <c r="P38" s="19"/>
      <c r="Q38" s="20"/>
      <c r="R38" s="19"/>
      <c r="S38" s="21"/>
      <c r="T38" s="19"/>
      <c r="U38" s="25"/>
      <c r="V38" s="19"/>
      <c r="W38" s="25"/>
      <c r="X38" s="19"/>
      <c r="Y38" s="25"/>
      <c r="Z38" s="19"/>
      <c r="AA38" s="20"/>
      <c r="AB38" s="19"/>
      <c r="AC38" s="25"/>
      <c r="AD38" s="19"/>
      <c r="AE38" s="25"/>
      <c r="AF38" s="25"/>
      <c r="AG38" s="25"/>
      <c r="AH38" s="19"/>
      <c r="AI38" s="25"/>
      <c r="AJ38" s="19"/>
      <c r="AK38" s="25"/>
      <c r="AL38" s="19"/>
      <c r="AM38" s="25"/>
      <c r="AN38" s="19"/>
      <c r="AO38" s="25"/>
      <c r="AP38" s="19"/>
      <c r="AQ38" s="18"/>
      <c r="AR38" s="18"/>
      <c r="AS38" s="25"/>
      <c r="AT38" s="19"/>
      <c r="AU38" s="25"/>
      <c r="AV38" s="19"/>
      <c r="AW38" s="25"/>
      <c r="AX38" s="19"/>
      <c r="AY38" s="25"/>
      <c r="AZ38" s="19"/>
      <c r="BA38" s="22"/>
      <c r="BB38" s="19"/>
      <c r="BC38" s="25"/>
      <c r="BD38" s="19"/>
      <c r="BE38" s="25"/>
      <c r="BF38" s="19"/>
      <c r="BG38" s="25"/>
      <c r="BH38" s="25"/>
      <c r="BI38" s="25"/>
      <c r="BJ38" s="19"/>
      <c r="BK38" s="21"/>
      <c r="BL38" s="19"/>
      <c r="BM38" s="25"/>
      <c r="BN38" s="25"/>
    </row>
    <row r="39" spans="1:66" s="23" customFormat="1" ht="21" hidden="1" customHeight="1">
      <c r="A39" s="16"/>
      <c r="B39" s="17"/>
      <c r="C39" s="18"/>
      <c r="D39" s="18"/>
      <c r="E39" s="18"/>
      <c r="F39" s="18"/>
      <c r="G39" s="18"/>
      <c r="H39" s="18"/>
      <c r="I39" s="25"/>
      <c r="J39" s="19"/>
      <c r="K39" s="25"/>
      <c r="L39" s="25"/>
      <c r="M39" s="25"/>
      <c r="N39" s="19"/>
      <c r="O39" s="20"/>
      <c r="P39" s="19"/>
      <c r="Q39" s="20"/>
      <c r="R39" s="19"/>
      <c r="S39" s="21"/>
      <c r="T39" s="19"/>
      <c r="U39" s="25"/>
      <c r="V39" s="19"/>
      <c r="W39" s="25"/>
      <c r="X39" s="19"/>
      <c r="Y39" s="25"/>
      <c r="Z39" s="19"/>
      <c r="AA39" s="20"/>
      <c r="AB39" s="19"/>
      <c r="AC39" s="25"/>
      <c r="AD39" s="19"/>
      <c r="AE39" s="25"/>
      <c r="AF39" s="25"/>
      <c r="AG39" s="25"/>
      <c r="AH39" s="19"/>
      <c r="AI39" s="25"/>
      <c r="AJ39" s="19"/>
      <c r="AK39" s="25"/>
      <c r="AL39" s="19"/>
      <c r="AM39" s="25"/>
      <c r="AN39" s="19"/>
      <c r="AO39" s="25"/>
      <c r="AP39" s="19"/>
      <c r="AQ39" s="18"/>
      <c r="AR39" s="18"/>
      <c r="AS39" s="25"/>
      <c r="AT39" s="19"/>
      <c r="AU39" s="25"/>
      <c r="AV39" s="19"/>
      <c r="AW39" s="25"/>
      <c r="AX39" s="19"/>
      <c r="AY39" s="25"/>
      <c r="AZ39" s="19"/>
      <c r="BA39" s="22"/>
      <c r="BB39" s="19"/>
      <c r="BC39" s="25"/>
      <c r="BD39" s="19"/>
      <c r="BE39" s="25"/>
      <c r="BF39" s="19"/>
      <c r="BG39" s="25"/>
      <c r="BH39" s="25"/>
      <c r="BI39" s="25"/>
      <c r="BJ39" s="19"/>
      <c r="BK39" s="21"/>
      <c r="BL39" s="19"/>
      <c r="BM39" s="25"/>
      <c r="BN39" s="25"/>
    </row>
    <row r="40" spans="1:66" s="23" customFormat="1" ht="21" hidden="1" customHeight="1">
      <c r="A40" s="16"/>
      <c r="B40" s="17"/>
      <c r="C40" s="18"/>
      <c r="D40" s="18"/>
      <c r="E40" s="18"/>
      <c r="F40" s="18"/>
      <c r="G40" s="18"/>
      <c r="H40" s="18"/>
      <c r="I40" s="25"/>
      <c r="J40" s="19"/>
      <c r="K40" s="25"/>
      <c r="L40" s="25"/>
      <c r="M40" s="25"/>
      <c r="N40" s="19"/>
      <c r="O40" s="20"/>
      <c r="P40" s="19"/>
      <c r="Q40" s="20"/>
      <c r="R40" s="19"/>
      <c r="S40" s="21"/>
      <c r="T40" s="19"/>
      <c r="U40" s="25"/>
      <c r="V40" s="19"/>
      <c r="W40" s="25"/>
      <c r="X40" s="19"/>
      <c r="Y40" s="25"/>
      <c r="Z40" s="19"/>
      <c r="AA40" s="20"/>
      <c r="AB40" s="19"/>
      <c r="AC40" s="25"/>
      <c r="AD40" s="19"/>
      <c r="AE40" s="25"/>
      <c r="AF40" s="25"/>
      <c r="AG40" s="25"/>
      <c r="AH40" s="19"/>
      <c r="AI40" s="25"/>
      <c r="AJ40" s="19"/>
      <c r="AK40" s="25"/>
      <c r="AL40" s="19"/>
      <c r="AM40" s="25"/>
      <c r="AN40" s="19"/>
      <c r="AO40" s="25"/>
      <c r="AP40" s="19"/>
      <c r="AQ40" s="18"/>
      <c r="AR40" s="18"/>
      <c r="AS40" s="25"/>
      <c r="AT40" s="19"/>
      <c r="AU40" s="25"/>
      <c r="AV40" s="19"/>
      <c r="AW40" s="25"/>
      <c r="AX40" s="19"/>
      <c r="AY40" s="25"/>
      <c r="AZ40" s="19"/>
      <c r="BA40" s="22"/>
      <c r="BB40" s="19"/>
      <c r="BC40" s="25"/>
      <c r="BD40" s="19"/>
      <c r="BE40" s="25"/>
      <c r="BF40" s="19"/>
      <c r="BG40" s="25"/>
      <c r="BH40" s="25"/>
      <c r="BI40" s="25"/>
      <c r="BJ40" s="19"/>
      <c r="BK40" s="21"/>
      <c r="BL40" s="19"/>
      <c r="BM40" s="25"/>
      <c r="BN40" s="25"/>
    </row>
    <row r="41" spans="1:66" s="23" customFormat="1" ht="21" hidden="1" customHeight="1">
      <c r="A41" s="16"/>
      <c r="B41" s="17"/>
      <c r="C41" s="18"/>
      <c r="D41" s="18"/>
      <c r="E41" s="18"/>
      <c r="F41" s="18"/>
      <c r="G41" s="18"/>
      <c r="H41" s="18"/>
      <c r="I41" s="25"/>
      <c r="J41" s="19"/>
      <c r="K41" s="25"/>
      <c r="L41" s="25"/>
      <c r="M41" s="25"/>
      <c r="N41" s="19"/>
      <c r="O41" s="20"/>
      <c r="P41" s="19"/>
      <c r="Q41" s="20"/>
      <c r="R41" s="19"/>
      <c r="S41" s="21"/>
      <c r="T41" s="19"/>
      <c r="U41" s="25"/>
      <c r="V41" s="19"/>
      <c r="W41" s="25"/>
      <c r="X41" s="19"/>
      <c r="Y41" s="25"/>
      <c r="Z41" s="19"/>
      <c r="AA41" s="20"/>
      <c r="AB41" s="19"/>
      <c r="AC41" s="25"/>
      <c r="AD41" s="19"/>
      <c r="AE41" s="25"/>
      <c r="AF41" s="25"/>
      <c r="AG41" s="25"/>
      <c r="AH41" s="19"/>
      <c r="AI41" s="25"/>
      <c r="AJ41" s="19"/>
      <c r="AK41" s="25"/>
      <c r="AL41" s="19"/>
      <c r="AM41" s="25"/>
      <c r="AN41" s="19"/>
      <c r="AO41" s="25"/>
      <c r="AP41" s="19"/>
      <c r="AQ41" s="18"/>
      <c r="AR41" s="18"/>
      <c r="AS41" s="25"/>
      <c r="AT41" s="19"/>
      <c r="AU41" s="25"/>
      <c r="AV41" s="19"/>
      <c r="AW41" s="25"/>
      <c r="AX41" s="19"/>
      <c r="AY41" s="25"/>
      <c r="AZ41" s="19"/>
      <c r="BA41" s="22"/>
      <c r="BB41" s="19"/>
      <c r="BC41" s="25"/>
      <c r="BD41" s="19"/>
      <c r="BE41" s="25"/>
      <c r="BF41" s="19"/>
      <c r="BG41" s="25"/>
      <c r="BH41" s="25"/>
      <c r="BI41" s="25"/>
      <c r="BJ41" s="19"/>
      <c r="BK41" s="21"/>
      <c r="BL41" s="19"/>
      <c r="BM41" s="25"/>
      <c r="BN41" s="25"/>
    </row>
    <row r="42" spans="1:66" s="23" customFormat="1" ht="21" hidden="1" customHeight="1">
      <c r="A42" s="16"/>
      <c r="B42" s="17"/>
      <c r="C42" s="18"/>
      <c r="D42" s="18"/>
      <c r="E42" s="18"/>
      <c r="F42" s="18"/>
      <c r="G42" s="18"/>
      <c r="H42" s="18"/>
      <c r="I42" s="25"/>
      <c r="J42" s="19"/>
      <c r="K42" s="25"/>
      <c r="L42" s="25"/>
      <c r="M42" s="25"/>
      <c r="N42" s="19"/>
      <c r="O42" s="20"/>
      <c r="P42" s="19"/>
      <c r="Q42" s="20"/>
      <c r="R42" s="19"/>
      <c r="S42" s="21"/>
      <c r="T42" s="19"/>
      <c r="U42" s="25"/>
      <c r="V42" s="19"/>
      <c r="W42" s="25"/>
      <c r="X42" s="19"/>
      <c r="Y42" s="25"/>
      <c r="Z42" s="19"/>
      <c r="AA42" s="20"/>
      <c r="AB42" s="19"/>
      <c r="AC42" s="25"/>
      <c r="AD42" s="19"/>
      <c r="AE42" s="25"/>
      <c r="AF42" s="25"/>
      <c r="AG42" s="25"/>
      <c r="AH42" s="19"/>
      <c r="AI42" s="25"/>
      <c r="AJ42" s="19"/>
      <c r="AK42" s="25"/>
      <c r="AL42" s="19"/>
      <c r="AM42" s="25"/>
      <c r="AN42" s="19"/>
      <c r="AO42" s="25"/>
      <c r="AP42" s="19"/>
      <c r="AQ42" s="18"/>
      <c r="AR42" s="18"/>
      <c r="AS42" s="25"/>
      <c r="AT42" s="19"/>
      <c r="AU42" s="25"/>
      <c r="AV42" s="19"/>
      <c r="AW42" s="25"/>
      <c r="AX42" s="19"/>
      <c r="AY42" s="25"/>
      <c r="AZ42" s="19"/>
      <c r="BA42" s="22"/>
      <c r="BB42" s="19"/>
      <c r="BC42" s="25"/>
      <c r="BD42" s="19"/>
      <c r="BE42" s="25"/>
      <c r="BF42" s="19"/>
      <c r="BG42" s="25"/>
      <c r="BH42" s="25"/>
      <c r="BI42" s="25"/>
      <c r="BJ42" s="19"/>
      <c r="BK42" s="21"/>
      <c r="BL42" s="19"/>
      <c r="BM42" s="25"/>
      <c r="BN42" s="25"/>
    </row>
    <row r="43" spans="1:66" s="23" customFormat="1" ht="21" hidden="1" customHeight="1">
      <c r="A43" s="16"/>
      <c r="B43" s="17"/>
      <c r="C43" s="18"/>
      <c r="D43" s="18"/>
      <c r="E43" s="18"/>
      <c r="F43" s="18"/>
      <c r="G43" s="18"/>
      <c r="H43" s="18"/>
      <c r="I43" s="25"/>
      <c r="J43" s="19"/>
      <c r="K43" s="25"/>
      <c r="L43" s="25"/>
      <c r="M43" s="25"/>
      <c r="N43" s="19"/>
      <c r="O43" s="20"/>
      <c r="P43" s="19"/>
      <c r="Q43" s="20"/>
      <c r="R43" s="19"/>
      <c r="S43" s="21"/>
      <c r="T43" s="19"/>
      <c r="U43" s="25"/>
      <c r="V43" s="19"/>
      <c r="W43" s="25"/>
      <c r="X43" s="19"/>
      <c r="Y43" s="25"/>
      <c r="Z43" s="19"/>
      <c r="AA43" s="20"/>
      <c r="AB43" s="19"/>
      <c r="AC43" s="25"/>
      <c r="AD43" s="19"/>
      <c r="AE43" s="25"/>
      <c r="AF43" s="25"/>
      <c r="AG43" s="25"/>
      <c r="AH43" s="19"/>
      <c r="AI43" s="25"/>
      <c r="AJ43" s="19"/>
      <c r="AK43" s="25"/>
      <c r="AL43" s="19"/>
      <c r="AM43" s="25"/>
      <c r="AN43" s="19"/>
      <c r="AO43" s="25"/>
      <c r="AP43" s="19"/>
      <c r="AQ43" s="18"/>
      <c r="AR43" s="18"/>
      <c r="AS43" s="25"/>
      <c r="AT43" s="19"/>
      <c r="AU43" s="25"/>
      <c r="AV43" s="19"/>
      <c r="AW43" s="25"/>
      <c r="AX43" s="19"/>
      <c r="AY43" s="25"/>
      <c r="AZ43" s="19"/>
      <c r="BA43" s="22"/>
      <c r="BB43" s="19"/>
      <c r="BC43" s="25"/>
      <c r="BD43" s="19"/>
      <c r="BE43" s="25"/>
      <c r="BF43" s="19"/>
      <c r="BG43" s="25"/>
      <c r="BH43" s="25"/>
      <c r="BI43" s="25"/>
      <c r="BJ43" s="19"/>
      <c r="BK43" s="21"/>
      <c r="BL43" s="19"/>
      <c r="BM43" s="25"/>
      <c r="BN43" s="25"/>
    </row>
    <row r="44" spans="1:66" s="23" customFormat="1" ht="21" hidden="1" customHeight="1">
      <c r="A44" s="16"/>
      <c r="B44" s="17"/>
      <c r="C44" s="18"/>
      <c r="D44" s="18"/>
      <c r="E44" s="18"/>
      <c r="F44" s="18"/>
      <c r="G44" s="18"/>
      <c r="H44" s="18"/>
      <c r="I44" s="25"/>
      <c r="J44" s="19"/>
      <c r="K44" s="25"/>
      <c r="L44" s="25"/>
      <c r="M44" s="25"/>
      <c r="N44" s="19"/>
      <c r="O44" s="20"/>
      <c r="P44" s="19"/>
      <c r="Q44" s="20"/>
      <c r="R44" s="19"/>
      <c r="S44" s="21"/>
      <c r="T44" s="19"/>
      <c r="U44" s="25"/>
      <c r="V44" s="19"/>
      <c r="W44" s="25"/>
      <c r="X44" s="19"/>
      <c r="Y44" s="25"/>
      <c r="Z44" s="19"/>
      <c r="AA44" s="20"/>
      <c r="AB44" s="19"/>
      <c r="AC44" s="25"/>
      <c r="AD44" s="19"/>
      <c r="AE44" s="25"/>
      <c r="AF44" s="25"/>
      <c r="AG44" s="25"/>
      <c r="AH44" s="19"/>
      <c r="AI44" s="25"/>
      <c r="AJ44" s="19"/>
      <c r="AK44" s="25"/>
      <c r="AL44" s="19"/>
      <c r="AM44" s="25"/>
      <c r="AN44" s="19"/>
      <c r="AO44" s="25"/>
      <c r="AP44" s="19"/>
      <c r="AQ44" s="18"/>
      <c r="AR44" s="18"/>
      <c r="AS44" s="25"/>
      <c r="AT44" s="19"/>
      <c r="AU44" s="25"/>
      <c r="AV44" s="19"/>
      <c r="AW44" s="25"/>
      <c r="AX44" s="19"/>
      <c r="AY44" s="25"/>
      <c r="AZ44" s="19"/>
      <c r="BA44" s="22"/>
      <c r="BB44" s="19"/>
      <c r="BC44" s="25"/>
      <c r="BD44" s="19"/>
      <c r="BE44" s="25"/>
      <c r="BF44" s="19"/>
      <c r="BG44" s="25"/>
      <c r="BH44" s="25"/>
      <c r="BI44" s="25"/>
      <c r="BJ44" s="19"/>
      <c r="BK44" s="21"/>
      <c r="BL44" s="19"/>
      <c r="BM44" s="25"/>
      <c r="BN44" s="25"/>
    </row>
    <row r="45" spans="1:66" s="23" customFormat="1" ht="21" hidden="1" customHeight="1">
      <c r="A45" s="16"/>
      <c r="B45" s="17"/>
      <c r="C45" s="18"/>
      <c r="D45" s="18"/>
      <c r="E45" s="18"/>
      <c r="F45" s="18"/>
      <c r="G45" s="18"/>
      <c r="H45" s="18"/>
      <c r="I45" s="25"/>
      <c r="J45" s="19"/>
      <c r="K45" s="25"/>
      <c r="L45" s="25"/>
      <c r="M45" s="25"/>
      <c r="N45" s="19"/>
      <c r="O45" s="20"/>
      <c r="P45" s="19"/>
      <c r="Q45" s="20"/>
      <c r="R45" s="19"/>
      <c r="S45" s="21"/>
      <c r="T45" s="19"/>
      <c r="U45" s="25"/>
      <c r="V45" s="19"/>
      <c r="W45" s="25"/>
      <c r="X45" s="19"/>
      <c r="Y45" s="25"/>
      <c r="Z45" s="19"/>
      <c r="AA45" s="20"/>
      <c r="AB45" s="19"/>
      <c r="AC45" s="25"/>
      <c r="AD45" s="19"/>
      <c r="AE45" s="25"/>
      <c r="AF45" s="25"/>
      <c r="AG45" s="25"/>
      <c r="AH45" s="19"/>
      <c r="AI45" s="25"/>
      <c r="AJ45" s="19"/>
      <c r="AK45" s="25"/>
      <c r="AL45" s="19"/>
      <c r="AM45" s="25"/>
      <c r="AN45" s="19"/>
      <c r="AO45" s="25"/>
      <c r="AP45" s="19"/>
      <c r="AQ45" s="18"/>
      <c r="AR45" s="18"/>
      <c r="AS45" s="25"/>
      <c r="AT45" s="19"/>
      <c r="AU45" s="25"/>
      <c r="AV45" s="19"/>
      <c r="AW45" s="25"/>
      <c r="AX45" s="19"/>
      <c r="AY45" s="25"/>
      <c r="AZ45" s="19"/>
      <c r="BA45" s="22"/>
      <c r="BB45" s="19"/>
      <c r="BC45" s="25"/>
      <c r="BD45" s="19"/>
      <c r="BE45" s="25"/>
      <c r="BF45" s="19"/>
      <c r="BG45" s="25"/>
      <c r="BH45" s="25"/>
      <c r="BI45" s="25"/>
      <c r="BJ45" s="19"/>
      <c r="BK45" s="21"/>
      <c r="BL45" s="19"/>
      <c r="BM45" s="25"/>
      <c r="BN45" s="25"/>
    </row>
    <row r="46" spans="1:66" s="23" customFormat="1" ht="21" hidden="1" customHeight="1">
      <c r="A46" s="16"/>
      <c r="B46" s="17"/>
      <c r="C46" s="18"/>
      <c r="D46" s="18"/>
      <c r="E46" s="18"/>
      <c r="F46" s="18"/>
      <c r="G46" s="18"/>
      <c r="H46" s="18"/>
      <c r="I46" s="25"/>
      <c r="J46" s="19"/>
      <c r="K46" s="25"/>
      <c r="L46" s="25"/>
      <c r="M46" s="25"/>
      <c r="N46" s="19"/>
      <c r="O46" s="20"/>
      <c r="P46" s="19"/>
      <c r="Q46" s="20"/>
      <c r="R46" s="19"/>
      <c r="S46" s="21"/>
      <c r="T46" s="19"/>
      <c r="U46" s="25"/>
      <c r="V46" s="19"/>
      <c r="W46" s="25"/>
      <c r="X46" s="19"/>
      <c r="Y46" s="25"/>
      <c r="Z46" s="19"/>
      <c r="AA46" s="20"/>
      <c r="AB46" s="19"/>
      <c r="AC46" s="25"/>
      <c r="AD46" s="19"/>
      <c r="AE46" s="25"/>
      <c r="AF46" s="25"/>
      <c r="AG46" s="25"/>
      <c r="AH46" s="19"/>
      <c r="AI46" s="25"/>
      <c r="AJ46" s="19"/>
      <c r="AK46" s="25"/>
      <c r="AL46" s="19"/>
      <c r="AM46" s="25"/>
      <c r="AN46" s="19"/>
      <c r="AO46" s="25"/>
      <c r="AP46" s="19"/>
      <c r="AQ46" s="18"/>
      <c r="AR46" s="18"/>
      <c r="AS46" s="25"/>
      <c r="AT46" s="19"/>
      <c r="AU46" s="25"/>
      <c r="AV46" s="19"/>
      <c r="AW46" s="25"/>
      <c r="AX46" s="19"/>
      <c r="AY46" s="25"/>
      <c r="AZ46" s="19"/>
      <c r="BA46" s="22"/>
      <c r="BB46" s="19"/>
      <c r="BC46" s="25"/>
      <c r="BD46" s="19"/>
      <c r="BE46" s="25"/>
      <c r="BF46" s="19"/>
      <c r="BG46" s="25"/>
      <c r="BH46" s="25"/>
      <c r="BI46" s="25"/>
      <c r="BJ46" s="19"/>
      <c r="BK46" s="21"/>
      <c r="BL46" s="19"/>
      <c r="BM46" s="25"/>
      <c r="BN46" s="25"/>
    </row>
    <row r="47" spans="1:66" s="23" customFormat="1" ht="21" hidden="1" customHeight="1">
      <c r="A47" s="16"/>
      <c r="B47" s="35"/>
      <c r="C47" s="18"/>
      <c r="D47" s="18"/>
      <c r="E47" s="18"/>
      <c r="F47" s="18"/>
      <c r="G47" s="18"/>
      <c r="H47" s="18"/>
      <c r="I47" s="25"/>
      <c r="J47" s="19"/>
      <c r="K47" s="25"/>
      <c r="L47" s="25"/>
      <c r="M47" s="25"/>
      <c r="N47" s="19"/>
      <c r="O47" s="20"/>
      <c r="P47" s="19"/>
      <c r="Q47" s="21"/>
      <c r="R47" s="19"/>
      <c r="S47" s="21"/>
      <c r="T47" s="19"/>
      <c r="U47" s="25"/>
      <c r="V47" s="19"/>
      <c r="W47" s="25"/>
      <c r="X47" s="19"/>
      <c r="Y47" s="25"/>
      <c r="Z47" s="19"/>
      <c r="AA47" s="25"/>
      <c r="AB47" s="19"/>
      <c r="AC47" s="25"/>
      <c r="AD47" s="19"/>
      <c r="AE47" s="25"/>
      <c r="AF47" s="25"/>
      <c r="AG47" s="25"/>
      <c r="AH47" s="19"/>
      <c r="AI47" s="25"/>
      <c r="AJ47" s="19"/>
      <c r="AK47" s="25"/>
      <c r="AL47" s="19"/>
      <c r="AM47" s="25"/>
      <c r="AN47" s="19"/>
      <c r="AO47" s="25"/>
      <c r="AP47" s="19"/>
      <c r="AQ47" s="18"/>
      <c r="AR47" s="18"/>
      <c r="AS47" s="25"/>
      <c r="AT47" s="19"/>
      <c r="AU47" s="25"/>
      <c r="AV47" s="19"/>
      <c r="AW47" s="25"/>
      <c r="AX47" s="19"/>
      <c r="AY47" s="25"/>
      <c r="AZ47" s="19"/>
      <c r="BA47" s="22"/>
      <c r="BB47" s="19"/>
      <c r="BC47" s="25"/>
      <c r="BD47" s="19"/>
      <c r="BE47" s="25"/>
      <c r="BF47" s="19"/>
      <c r="BG47" s="25"/>
      <c r="BH47" s="25"/>
      <c r="BI47" s="25"/>
      <c r="BJ47" s="19"/>
      <c r="BK47" s="21"/>
      <c r="BL47" s="19"/>
      <c r="BM47" s="25"/>
      <c r="BN47" s="25"/>
    </row>
    <row r="48" spans="1:66" s="23" customFormat="1" ht="1.8" hidden="1" customHeight="1">
      <c r="A48" s="16"/>
      <c r="B48" s="17"/>
      <c r="C48" s="18"/>
      <c r="D48" s="18"/>
      <c r="E48" s="18"/>
      <c r="F48" s="18"/>
      <c r="G48" s="18"/>
      <c r="H48" s="18"/>
      <c r="I48" s="25"/>
      <c r="J48" s="19"/>
      <c r="K48" s="25"/>
      <c r="L48" s="25"/>
      <c r="M48" s="25"/>
      <c r="N48" s="19"/>
      <c r="O48" s="20"/>
      <c r="P48" s="19"/>
      <c r="Q48" s="20"/>
      <c r="R48" s="19"/>
      <c r="S48" s="21"/>
      <c r="T48" s="19"/>
      <c r="U48" s="25"/>
      <c r="V48" s="19"/>
      <c r="W48" s="25"/>
      <c r="X48" s="19"/>
      <c r="Y48" s="25"/>
      <c r="Z48" s="19"/>
      <c r="AA48" s="20"/>
      <c r="AB48" s="19"/>
      <c r="AC48" s="25"/>
      <c r="AD48" s="19"/>
      <c r="AE48" s="25"/>
      <c r="AF48" s="25"/>
      <c r="AG48" s="25"/>
      <c r="AH48" s="19"/>
      <c r="AI48" s="25"/>
      <c r="AJ48" s="19"/>
      <c r="AK48" s="25"/>
      <c r="AL48" s="19"/>
      <c r="AM48" s="25"/>
      <c r="AN48" s="19"/>
      <c r="AO48" s="25"/>
      <c r="AP48" s="19"/>
      <c r="AQ48" s="18"/>
      <c r="AR48" s="18"/>
      <c r="AS48" s="25"/>
      <c r="AT48" s="19"/>
      <c r="AU48" s="25"/>
      <c r="AV48" s="19"/>
      <c r="AW48" s="25"/>
      <c r="AX48" s="19"/>
      <c r="AY48" s="25"/>
      <c r="AZ48" s="19"/>
      <c r="BA48" s="22"/>
      <c r="BB48" s="19"/>
      <c r="BC48" s="25"/>
      <c r="BD48" s="19"/>
      <c r="BE48" s="25"/>
      <c r="BF48" s="19"/>
      <c r="BG48" s="25"/>
      <c r="BH48" s="25"/>
      <c r="BI48" s="25"/>
      <c r="BJ48" s="19"/>
      <c r="BK48" s="21"/>
      <c r="BL48" s="19"/>
      <c r="BM48" s="25"/>
      <c r="BN48" s="25"/>
    </row>
    <row r="49" spans="1:254" s="23" customFormat="1" ht="21" hidden="1" customHeight="1">
      <c r="A49" s="16"/>
      <c r="B49" s="17"/>
      <c r="C49" s="18"/>
      <c r="D49" s="18"/>
      <c r="E49" s="18"/>
      <c r="F49" s="18"/>
      <c r="G49" s="18"/>
      <c r="H49" s="18"/>
      <c r="I49" s="25"/>
      <c r="J49" s="19"/>
      <c r="K49" s="25"/>
      <c r="L49" s="25"/>
      <c r="M49" s="25"/>
      <c r="N49" s="19"/>
      <c r="O49" s="20"/>
      <c r="P49" s="19"/>
      <c r="Q49" s="20"/>
      <c r="R49" s="19"/>
      <c r="S49" s="21"/>
      <c r="T49" s="19"/>
      <c r="U49" s="25"/>
      <c r="V49" s="19"/>
      <c r="W49" s="25"/>
      <c r="X49" s="19"/>
      <c r="Y49" s="25"/>
      <c r="Z49" s="19"/>
      <c r="AA49" s="20"/>
      <c r="AB49" s="19"/>
      <c r="AC49" s="25"/>
      <c r="AD49" s="19"/>
      <c r="AE49" s="25"/>
      <c r="AF49" s="25"/>
      <c r="AG49" s="25"/>
      <c r="AH49" s="19"/>
      <c r="AI49" s="25"/>
      <c r="AJ49" s="19"/>
      <c r="AK49" s="25"/>
      <c r="AL49" s="19"/>
      <c r="AM49" s="25"/>
      <c r="AN49" s="19"/>
      <c r="AO49" s="25"/>
      <c r="AP49" s="19"/>
      <c r="AQ49" s="18"/>
      <c r="AR49" s="18"/>
      <c r="AS49" s="25"/>
      <c r="AT49" s="19"/>
      <c r="AU49" s="25"/>
      <c r="AV49" s="19"/>
      <c r="AW49" s="25"/>
      <c r="AX49" s="19"/>
      <c r="AY49" s="25"/>
      <c r="AZ49" s="19"/>
      <c r="BA49" s="22"/>
      <c r="BB49" s="19"/>
      <c r="BC49" s="25"/>
      <c r="BD49" s="19"/>
      <c r="BE49" s="25"/>
      <c r="BF49" s="19"/>
      <c r="BG49" s="25"/>
      <c r="BH49" s="25"/>
      <c r="BI49" s="25"/>
      <c r="BJ49" s="19"/>
      <c r="BK49" s="21"/>
      <c r="BL49" s="19"/>
      <c r="BM49" s="25"/>
      <c r="BN49" s="25"/>
    </row>
    <row r="50" spans="1:254" s="23" customFormat="1" ht="21" hidden="1" customHeight="1">
      <c r="A50" s="16"/>
      <c r="B50" s="17"/>
      <c r="C50" s="18"/>
      <c r="D50" s="18"/>
      <c r="E50" s="18"/>
      <c r="F50" s="18"/>
      <c r="G50" s="18"/>
      <c r="H50" s="18"/>
      <c r="I50" s="25"/>
      <c r="J50" s="19"/>
      <c r="K50" s="25"/>
      <c r="L50" s="25"/>
      <c r="M50" s="25"/>
      <c r="N50" s="19"/>
      <c r="O50" s="20"/>
      <c r="P50" s="19"/>
      <c r="Q50" s="20"/>
      <c r="R50" s="19"/>
      <c r="S50" s="21"/>
      <c r="T50" s="19"/>
      <c r="U50" s="25"/>
      <c r="V50" s="19"/>
      <c r="W50" s="25"/>
      <c r="X50" s="19"/>
      <c r="Y50" s="25"/>
      <c r="Z50" s="19"/>
      <c r="AA50" s="20"/>
      <c r="AB50" s="19"/>
      <c r="AC50" s="25"/>
      <c r="AD50" s="19"/>
      <c r="AE50" s="25"/>
      <c r="AF50" s="25"/>
      <c r="AG50" s="25"/>
      <c r="AH50" s="19"/>
      <c r="AI50" s="25"/>
      <c r="AJ50" s="19"/>
      <c r="AK50" s="25"/>
      <c r="AL50" s="19"/>
      <c r="AM50" s="25"/>
      <c r="AN50" s="19"/>
      <c r="AO50" s="25"/>
      <c r="AP50" s="19"/>
      <c r="AQ50" s="18"/>
      <c r="AR50" s="18"/>
      <c r="AS50" s="25"/>
      <c r="AT50" s="19"/>
      <c r="AU50" s="25"/>
      <c r="AV50" s="19"/>
      <c r="AW50" s="25"/>
      <c r="AX50" s="19"/>
      <c r="AY50" s="25"/>
      <c r="AZ50" s="19"/>
      <c r="BA50" s="22"/>
      <c r="BB50" s="19"/>
      <c r="BC50" s="25"/>
      <c r="BD50" s="19"/>
      <c r="BE50" s="25"/>
      <c r="BF50" s="19"/>
      <c r="BG50" s="25"/>
      <c r="BH50" s="25"/>
      <c r="BI50" s="25"/>
      <c r="BJ50" s="19"/>
      <c r="BK50" s="21"/>
      <c r="BL50" s="19"/>
      <c r="BM50" s="25"/>
      <c r="BN50" s="25"/>
    </row>
    <row r="51" spans="1:254" s="23" customFormat="1" ht="21" hidden="1" customHeight="1">
      <c r="A51" s="16"/>
      <c r="B51" s="17"/>
      <c r="C51" s="18"/>
      <c r="D51" s="18"/>
      <c r="E51" s="18"/>
      <c r="F51" s="18"/>
      <c r="G51" s="18"/>
      <c r="H51" s="18"/>
      <c r="I51" s="25"/>
      <c r="J51" s="19"/>
      <c r="K51" s="25"/>
      <c r="L51" s="25"/>
      <c r="M51" s="25"/>
      <c r="N51" s="19"/>
      <c r="O51" s="20"/>
      <c r="P51" s="19"/>
      <c r="Q51" s="20"/>
      <c r="R51" s="19"/>
      <c r="S51" s="21"/>
      <c r="T51" s="19"/>
      <c r="U51" s="25"/>
      <c r="V51" s="19"/>
      <c r="W51" s="25"/>
      <c r="X51" s="19"/>
      <c r="Y51" s="25"/>
      <c r="Z51" s="19"/>
      <c r="AA51" s="20"/>
      <c r="AB51" s="19"/>
      <c r="AC51" s="25"/>
      <c r="AD51" s="19"/>
      <c r="AE51" s="25"/>
      <c r="AF51" s="25"/>
      <c r="AG51" s="25"/>
      <c r="AH51" s="19"/>
      <c r="AI51" s="25"/>
      <c r="AJ51" s="19"/>
      <c r="AK51" s="25"/>
      <c r="AL51" s="19"/>
      <c r="AM51" s="25"/>
      <c r="AN51" s="19"/>
      <c r="AO51" s="25"/>
      <c r="AP51" s="19"/>
      <c r="AQ51" s="18"/>
      <c r="AR51" s="18"/>
      <c r="AS51" s="25"/>
      <c r="AT51" s="19"/>
      <c r="AU51" s="25"/>
      <c r="AV51" s="19"/>
      <c r="AW51" s="25"/>
      <c r="AX51" s="19"/>
      <c r="AY51" s="25"/>
      <c r="AZ51" s="19"/>
      <c r="BA51" s="22"/>
      <c r="BB51" s="19"/>
      <c r="BC51" s="25"/>
      <c r="BD51" s="19"/>
      <c r="BE51" s="25"/>
      <c r="BF51" s="19"/>
      <c r="BG51" s="25"/>
      <c r="BH51" s="25"/>
      <c r="BI51" s="25"/>
      <c r="BJ51" s="19"/>
      <c r="BK51" s="21"/>
      <c r="BL51" s="19"/>
      <c r="BM51" s="25"/>
      <c r="BN51" s="25"/>
    </row>
    <row r="52" spans="1:254" s="23" customFormat="1" ht="21" hidden="1" customHeight="1">
      <c r="A52" s="16"/>
      <c r="B52" s="17"/>
      <c r="C52" s="18"/>
      <c r="D52" s="18"/>
      <c r="E52" s="18"/>
      <c r="F52" s="18"/>
      <c r="G52" s="18"/>
      <c r="H52" s="18"/>
      <c r="I52" s="25"/>
      <c r="J52" s="19"/>
      <c r="K52" s="25"/>
      <c r="L52" s="25"/>
      <c r="M52" s="25"/>
      <c r="N52" s="19"/>
      <c r="O52" s="20"/>
      <c r="P52" s="36"/>
      <c r="Q52" s="20"/>
      <c r="R52" s="19"/>
      <c r="S52" s="21"/>
      <c r="T52" s="19"/>
      <c r="U52" s="25"/>
      <c r="V52" s="19"/>
      <c r="W52" s="25"/>
      <c r="X52" s="19"/>
      <c r="Y52" s="25"/>
      <c r="Z52" s="19"/>
      <c r="AA52" s="20"/>
      <c r="AB52" s="19"/>
      <c r="AC52" s="25"/>
      <c r="AD52" s="19"/>
      <c r="AE52" s="25"/>
      <c r="AF52" s="25"/>
      <c r="AG52" s="25"/>
      <c r="AH52" s="19"/>
      <c r="AI52" s="25"/>
      <c r="AJ52" s="19"/>
      <c r="AK52" s="25"/>
      <c r="AL52" s="19"/>
      <c r="AM52" s="25"/>
      <c r="AN52" s="19"/>
      <c r="AO52" s="25"/>
      <c r="AP52" s="19"/>
      <c r="AQ52" s="18"/>
      <c r="AR52" s="18"/>
      <c r="AS52" s="25"/>
      <c r="AT52" s="19"/>
      <c r="AU52" s="25"/>
      <c r="AV52" s="19"/>
      <c r="AW52" s="25"/>
      <c r="AX52" s="19"/>
      <c r="AY52" s="25"/>
      <c r="AZ52" s="19"/>
      <c r="BA52" s="22"/>
      <c r="BB52" s="19"/>
      <c r="BC52" s="25"/>
      <c r="BD52" s="19"/>
      <c r="BE52" s="25"/>
      <c r="BF52" s="19"/>
      <c r="BG52" s="25"/>
      <c r="BH52" s="25"/>
      <c r="BI52" s="25"/>
      <c r="BJ52" s="19"/>
      <c r="BK52" s="21"/>
      <c r="BL52" s="19"/>
      <c r="BM52" s="25"/>
      <c r="BN52" s="25"/>
    </row>
    <row r="53" spans="1:254" ht="21" hidden="1" customHeight="1">
      <c r="A53" s="16">
        <v>2</v>
      </c>
      <c r="B53" s="35" t="s">
        <v>2</v>
      </c>
      <c r="C53" s="18">
        <f t="shared" ref="C45:D76" si="4">E53+G53-BA53</f>
        <v>59953.4</v>
      </c>
      <c r="D53" s="18">
        <f t="shared" si="4"/>
        <v>47643.824099999998</v>
      </c>
      <c r="E53" s="18">
        <f t="shared" ref="E45:F60" si="5">I53+K53+M53+AE53+AG53+AK53+AO53+AS53</f>
        <v>51190.3</v>
      </c>
      <c r="F53" s="18">
        <f t="shared" si="5"/>
        <v>47754.824099999998</v>
      </c>
      <c r="G53" s="18">
        <f t="shared" si="2"/>
        <v>11733.1</v>
      </c>
      <c r="H53" s="18">
        <f t="shared" si="2"/>
        <v>1556</v>
      </c>
      <c r="I53" s="25">
        <v>23487</v>
      </c>
      <c r="J53" s="19">
        <v>23367.623</v>
      </c>
      <c r="K53" s="25">
        <v>0</v>
      </c>
      <c r="L53" s="25">
        <v>0</v>
      </c>
      <c r="M53" s="25">
        <v>22032.400000000001</v>
      </c>
      <c r="N53" s="19">
        <v>20174.201099999998</v>
      </c>
      <c r="O53" s="20">
        <v>3695.5</v>
      </c>
      <c r="P53" s="19">
        <v>3587.4016999999999</v>
      </c>
      <c r="Q53" s="21"/>
      <c r="R53" s="19">
        <v>0</v>
      </c>
      <c r="S53" s="21">
        <v>325</v>
      </c>
      <c r="T53" s="19">
        <v>377.89600000000002</v>
      </c>
      <c r="U53" s="25">
        <v>0</v>
      </c>
      <c r="V53" s="19">
        <v>0</v>
      </c>
      <c r="W53" s="25">
        <v>9656.9</v>
      </c>
      <c r="X53" s="19">
        <v>8885.7000000000007</v>
      </c>
      <c r="Y53" s="25">
        <v>8260.9</v>
      </c>
      <c r="Z53" s="19">
        <v>8092</v>
      </c>
      <c r="AA53" s="25">
        <v>2207</v>
      </c>
      <c r="AB53" s="19">
        <v>1834</v>
      </c>
      <c r="AC53" s="25">
        <v>5863</v>
      </c>
      <c r="AD53" s="19">
        <v>5209.2034000000003</v>
      </c>
      <c r="AE53" s="25">
        <v>0</v>
      </c>
      <c r="AF53" s="25">
        <v>0</v>
      </c>
      <c r="AG53" s="25">
        <v>0</v>
      </c>
      <c r="AH53" s="19">
        <v>0</v>
      </c>
      <c r="AI53" s="25"/>
      <c r="AJ53" s="19">
        <v>0</v>
      </c>
      <c r="AK53" s="25">
        <v>0</v>
      </c>
      <c r="AL53" s="19">
        <v>0</v>
      </c>
      <c r="AM53" s="25"/>
      <c r="AN53" s="19">
        <v>0</v>
      </c>
      <c r="AO53" s="25">
        <v>2540</v>
      </c>
      <c r="AP53" s="19">
        <v>2540</v>
      </c>
      <c r="AQ53" s="18">
        <f t="shared" ref="AQ29:AR55" si="6">AS53+AU53-BA53</f>
        <v>160.90000000000009</v>
      </c>
      <c r="AR53" s="18">
        <f t="shared" si="6"/>
        <v>6</v>
      </c>
      <c r="AS53" s="25">
        <v>3130.9</v>
      </c>
      <c r="AT53" s="19">
        <v>1673</v>
      </c>
      <c r="AU53" s="25">
        <v>0</v>
      </c>
      <c r="AV53" s="19">
        <v>0</v>
      </c>
      <c r="AW53" s="25">
        <v>3097.9</v>
      </c>
      <c r="AX53" s="19">
        <v>1667</v>
      </c>
      <c r="AY53" s="25"/>
      <c r="AZ53" s="19">
        <v>0</v>
      </c>
      <c r="BA53" s="22">
        <v>2970</v>
      </c>
      <c r="BB53" s="19">
        <v>1667</v>
      </c>
      <c r="BC53" s="25">
        <v>8762.1</v>
      </c>
      <c r="BD53" s="19">
        <v>1325</v>
      </c>
      <c r="BE53" s="25">
        <v>2971</v>
      </c>
      <c r="BF53" s="19">
        <v>692</v>
      </c>
      <c r="BG53" s="25">
        <v>0</v>
      </c>
      <c r="BH53" s="25">
        <v>0</v>
      </c>
      <c r="BI53" s="25">
        <v>0</v>
      </c>
      <c r="BJ53" s="19">
        <v>0</v>
      </c>
      <c r="BK53" s="21"/>
      <c r="BL53" s="19">
        <v>-461</v>
      </c>
      <c r="BM53" s="25">
        <v>0</v>
      </c>
      <c r="BN53" s="25">
        <v>0</v>
      </c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s="23" customFormat="1" ht="0.6" hidden="1" customHeight="1">
      <c r="A54" s="16"/>
      <c r="B54" s="17"/>
      <c r="C54" s="18"/>
      <c r="D54" s="18"/>
      <c r="E54" s="18"/>
      <c r="F54" s="18"/>
      <c r="G54" s="18"/>
      <c r="H54" s="18"/>
      <c r="I54" s="25"/>
      <c r="J54" s="19"/>
      <c r="K54" s="25"/>
      <c r="L54" s="25"/>
      <c r="M54" s="25"/>
      <c r="N54" s="19"/>
      <c r="O54" s="20"/>
      <c r="P54" s="19"/>
      <c r="Q54" s="20"/>
      <c r="R54" s="19"/>
      <c r="S54" s="21"/>
      <c r="T54" s="19"/>
      <c r="U54" s="25"/>
      <c r="V54" s="19"/>
      <c r="W54" s="25"/>
      <c r="X54" s="19"/>
      <c r="Y54" s="25"/>
      <c r="Z54" s="19"/>
      <c r="AA54" s="20"/>
      <c r="AB54" s="19"/>
      <c r="AC54" s="25"/>
      <c r="AD54" s="19"/>
      <c r="AE54" s="25"/>
      <c r="AF54" s="25"/>
      <c r="AG54" s="25"/>
      <c r="AH54" s="19"/>
      <c r="AI54" s="25"/>
      <c r="AJ54" s="19"/>
      <c r="AK54" s="25"/>
      <c r="AL54" s="19"/>
      <c r="AM54" s="25"/>
      <c r="AN54" s="19"/>
      <c r="AO54" s="25"/>
      <c r="AP54" s="19"/>
      <c r="AQ54" s="18"/>
      <c r="AR54" s="18"/>
      <c r="AS54" s="25"/>
      <c r="AT54" s="19"/>
      <c r="AU54" s="25"/>
      <c r="AV54" s="19"/>
      <c r="AW54" s="25"/>
      <c r="AX54" s="19"/>
      <c r="AY54" s="25"/>
      <c r="AZ54" s="19"/>
      <c r="BA54" s="22"/>
      <c r="BB54" s="19"/>
      <c r="BC54" s="25"/>
      <c r="BD54" s="19"/>
      <c r="BE54" s="25"/>
      <c r="BF54" s="19"/>
      <c r="BG54" s="25"/>
      <c r="BH54" s="25"/>
      <c r="BI54" s="25"/>
      <c r="BJ54" s="19"/>
      <c r="BK54" s="21"/>
      <c r="BL54" s="19"/>
      <c r="BM54" s="25"/>
      <c r="BN54" s="25"/>
    </row>
    <row r="55" spans="1:254" s="23" customFormat="1" ht="21" hidden="1" customHeight="1">
      <c r="A55" s="16"/>
      <c r="B55" s="17"/>
      <c r="C55" s="18"/>
      <c r="D55" s="18"/>
      <c r="E55" s="18"/>
      <c r="F55" s="18"/>
      <c r="G55" s="18"/>
      <c r="H55" s="18"/>
      <c r="I55" s="25"/>
      <c r="J55" s="19"/>
      <c r="K55" s="25"/>
      <c r="L55" s="25"/>
      <c r="M55" s="25"/>
      <c r="N55" s="19"/>
      <c r="O55" s="20"/>
      <c r="P55" s="19"/>
      <c r="Q55" s="20"/>
      <c r="R55" s="19"/>
      <c r="S55" s="21"/>
      <c r="T55" s="19"/>
      <c r="U55" s="25"/>
      <c r="V55" s="19"/>
      <c r="W55" s="25"/>
      <c r="X55" s="19"/>
      <c r="Y55" s="25"/>
      <c r="Z55" s="19"/>
      <c r="AA55" s="20"/>
      <c r="AB55" s="19"/>
      <c r="AC55" s="25"/>
      <c r="AD55" s="19"/>
      <c r="AE55" s="25"/>
      <c r="AF55" s="25"/>
      <c r="AG55" s="25"/>
      <c r="AH55" s="19"/>
      <c r="AI55" s="25"/>
      <c r="AJ55" s="19"/>
      <c r="AK55" s="25"/>
      <c r="AL55" s="19"/>
      <c r="AM55" s="25"/>
      <c r="AN55" s="19"/>
      <c r="AO55" s="25"/>
      <c r="AP55" s="19"/>
      <c r="AQ55" s="18"/>
      <c r="AR55" s="18"/>
      <c r="AS55" s="25"/>
      <c r="AT55" s="19"/>
      <c r="AU55" s="25"/>
      <c r="AV55" s="19"/>
      <c r="AW55" s="25"/>
      <c r="AX55" s="19"/>
      <c r="AY55" s="25"/>
      <c r="AZ55" s="19"/>
      <c r="BA55" s="22"/>
      <c r="BB55" s="19"/>
      <c r="BC55" s="25"/>
      <c r="BD55" s="19"/>
      <c r="BE55" s="25"/>
      <c r="BF55" s="19"/>
      <c r="BG55" s="25"/>
      <c r="BH55" s="25"/>
      <c r="BI55" s="25"/>
      <c r="BJ55" s="19"/>
      <c r="BK55" s="21"/>
      <c r="BL55" s="19"/>
      <c r="BM55" s="25"/>
      <c r="BN55" s="25"/>
    </row>
    <row r="56" spans="1:254" s="42" customFormat="1" ht="21" hidden="1" customHeight="1">
      <c r="A56" s="16"/>
      <c r="B56" s="37"/>
      <c r="C56" s="18"/>
      <c r="D56" s="18"/>
      <c r="E56" s="18"/>
      <c r="F56" s="18"/>
      <c r="G56" s="18"/>
      <c r="H56" s="18"/>
      <c r="I56" s="38"/>
      <c r="J56" s="39"/>
      <c r="K56" s="38"/>
      <c r="L56" s="38"/>
      <c r="M56" s="39"/>
      <c r="N56" s="39"/>
      <c r="O56" s="40"/>
      <c r="P56" s="39"/>
      <c r="Q56" s="41"/>
      <c r="R56" s="39"/>
      <c r="S56" s="41"/>
      <c r="T56" s="39"/>
      <c r="U56" s="39"/>
      <c r="V56" s="39"/>
      <c r="W56" s="39"/>
      <c r="X56" s="39"/>
      <c r="Y56" s="38"/>
      <c r="Z56" s="39"/>
      <c r="AA56" s="38"/>
      <c r="AB56" s="39"/>
      <c r="AC56" s="38"/>
      <c r="AD56" s="39"/>
      <c r="AE56" s="38"/>
      <c r="AF56" s="39"/>
      <c r="AG56" s="38"/>
      <c r="AH56" s="39"/>
      <c r="AI56" s="38"/>
      <c r="AJ56" s="38"/>
      <c r="AK56" s="38"/>
      <c r="AL56" s="38"/>
      <c r="AM56" s="38"/>
      <c r="AN56" s="39"/>
      <c r="AO56" s="38"/>
      <c r="AP56" s="39"/>
      <c r="AQ56" s="38"/>
      <c r="AR56" s="39"/>
      <c r="AS56" s="38"/>
      <c r="AT56" s="38"/>
      <c r="AU56" s="38"/>
      <c r="AV56" s="38"/>
      <c r="AW56" s="38"/>
      <c r="AX56" s="39"/>
      <c r="AY56" s="38"/>
      <c r="AZ56" s="39"/>
      <c r="BA56" s="38"/>
      <c r="BB56" s="39"/>
      <c r="BC56" s="38"/>
      <c r="BD56" s="39"/>
      <c r="BE56" s="41"/>
      <c r="BF56" s="39"/>
      <c r="BG56" s="38"/>
      <c r="BH56" s="39"/>
      <c r="BI56" s="38"/>
      <c r="BJ56" s="39"/>
      <c r="BK56" s="38"/>
      <c r="BL56" s="39"/>
      <c r="BM56" s="41"/>
      <c r="BN56" s="39"/>
    </row>
    <row r="57" spans="1:254" s="23" customFormat="1" ht="21" hidden="1" customHeight="1">
      <c r="A57" s="16">
        <v>3</v>
      </c>
      <c r="B57" s="2" t="s">
        <v>3</v>
      </c>
      <c r="C57" s="18">
        <f t="shared" si="4"/>
        <v>458995.5</v>
      </c>
      <c r="D57" s="18">
        <f t="shared" si="4"/>
        <v>386104.06700000004</v>
      </c>
      <c r="E57" s="18">
        <f t="shared" si="5"/>
        <v>378829.3</v>
      </c>
      <c r="F57" s="18">
        <f t="shared" si="5"/>
        <v>331284.67100000003</v>
      </c>
      <c r="G57" s="18">
        <f t="shared" ref="G55:H109" si="7">AY57+BC57+BE57+BG57+BI57+BK57+BM57</f>
        <v>80166.200000000012</v>
      </c>
      <c r="H57" s="18">
        <f t="shared" si="7"/>
        <v>54819.396000000001</v>
      </c>
      <c r="I57" s="25">
        <v>65800</v>
      </c>
      <c r="J57" s="19">
        <v>59288.254999999997</v>
      </c>
      <c r="K57" s="25">
        <v>0</v>
      </c>
      <c r="L57" s="25">
        <v>0</v>
      </c>
      <c r="M57" s="25">
        <v>65219.5</v>
      </c>
      <c r="N57" s="19">
        <v>36870.337</v>
      </c>
      <c r="O57" s="20">
        <v>25739</v>
      </c>
      <c r="P57" s="19">
        <v>23491.440999999999</v>
      </c>
      <c r="Q57" s="20">
        <v>1167</v>
      </c>
      <c r="R57" s="19">
        <v>732</v>
      </c>
      <c r="S57" s="21">
        <v>981.5</v>
      </c>
      <c r="T57" s="19">
        <v>840.24300000000005</v>
      </c>
      <c r="U57" s="25">
        <v>500</v>
      </c>
      <c r="V57" s="19">
        <v>165</v>
      </c>
      <c r="W57" s="25">
        <v>3700</v>
      </c>
      <c r="X57" s="19">
        <v>737.5</v>
      </c>
      <c r="Y57" s="25">
        <v>1700</v>
      </c>
      <c r="Z57" s="19">
        <v>7</v>
      </c>
      <c r="AA57" s="20">
        <v>10700</v>
      </c>
      <c r="AB57" s="19">
        <v>2312.9499999999998</v>
      </c>
      <c r="AC57" s="25">
        <v>18992</v>
      </c>
      <c r="AD57" s="19">
        <v>7521.1679999999997</v>
      </c>
      <c r="AE57" s="25">
        <v>0</v>
      </c>
      <c r="AF57" s="25">
        <v>0</v>
      </c>
      <c r="AG57" s="25">
        <v>235023</v>
      </c>
      <c r="AH57" s="19">
        <v>231061.77900000001</v>
      </c>
      <c r="AI57" s="25">
        <v>235023</v>
      </c>
      <c r="AJ57" s="19">
        <v>231061.77900000001</v>
      </c>
      <c r="AK57" s="25">
        <v>1416.8</v>
      </c>
      <c r="AL57" s="19">
        <v>1416.8</v>
      </c>
      <c r="AM57" s="25">
        <v>1416.8</v>
      </c>
      <c r="AN57" s="19">
        <v>1416.8</v>
      </c>
      <c r="AO57" s="25">
        <v>6970</v>
      </c>
      <c r="AP57" s="19">
        <v>2075</v>
      </c>
      <c r="AQ57" s="18">
        <f t="shared" ref="AQ57:AR109" si="8">AS57+AU57-BA57</f>
        <v>4400</v>
      </c>
      <c r="AR57" s="18">
        <f t="shared" si="8"/>
        <v>572.5</v>
      </c>
      <c r="AS57" s="25">
        <v>4400</v>
      </c>
      <c r="AT57" s="19">
        <v>572.5</v>
      </c>
      <c r="AU57" s="25">
        <v>0</v>
      </c>
      <c r="AV57" s="19">
        <v>0</v>
      </c>
      <c r="AW57" s="25"/>
      <c r="AX57" s="19">
        <v>0</v>
      </c>
      <c r="AY57" s="25"/>
      <c r="AZ57" s="19">
        <v>0</v>
      </c>
      <c r="BA57" s="22"/>
      <c r="BB57" s="19">
        <v>0</v>
      </c>
      <c r="BC57" s="25">
        <v>79188.900000000009</v>
      </c>
      <c r="BD57" s="19">
        <v>76988.714999999997</v>
      </c>
      <c r="BE57" s="25">
        <v>10977.3</v>
      </c>
      <c r="BF57" s="19">
        <v>5354.6</v>
      </c>
      <c r="BG57" s="25">
        <v>0</v>
      </c>
      <c r="BH57" s="25">
        <v>0</v>
      </c>
      <c r="BI57" s="25">
        <v>0</v>
      </c>
      <c r="BJ57" s="19">
        <v>0</v>
      </c>
      <c r="BK57" s="21">
        <v>-10000</v>
      </c>
      <c r="BL57" s="19">
        <v>-27523.919000000002</v>
      </c>
      <c r="BM57" s="25">
        <v>0</v>
      </c>
      <c r="BN57" s="25">
        <v>0</v>
      </c>
    </row>
    <row r="58" spans="1:254" s="23" customFormat="1" ht="21" hidden="1" customHeight="1">
      <c r="A58" s="16">
        <v>4</v>
      </c>
      <c r="B58" s="2" t="s">
        <v>4</v>
      </c>
      <c r="C58" s="18">
        <f t="shared" si="4"/>
        <v>36919.4</v>
      </c>
      <c r="D58" s="18">
        <f t="shared" si="4"/>
        <v>26321.946400000001</v>
      </c>
      <c r="E58" s="18">
        <f t="shared" si="5"/>
        <v>35923.5</v>
      </c>
      <c r="F58" s="18">
        <f t="shared" si="5"/>
        <v>25844.7464</v>
      </c>
      <c r="G58" s="18">
        <f t="shared" si="7"/>
        <v>995.90000000000009</v>
      </c>
      <c r="H58" s="18">
        <f t="shared" si="7"/>
        <v>477.20000000000005</v>
      </c>
      <c r="I58" s="25">
        <v>19878.8</v>
      </c>
      <c r="J58" s="19">
        <v>17181.594000000001</v>
      </c>
      <c r="K58" s="25">
        <v>0</v>
      </c>
      <c r="L58" s="25">
        <v>0</v>
      </c>
      <c r="M58" s="25">
        <v>14832</v>
      </c>
      <c r="N58" s="19">
        <v>7813.4524000000001</v>
      </c>
      <c r="O58" s="20">
        <v>6422</v>
      </c>
      <c r="P58" s="19">
        <v>5917.5595999999996</v>
      </c>
      <c r="Q58" s="20">
        <v>500</v>
      </c>
      <c r="R58" s="19">
        <v>0</v>
      </c>
      <c r="S58" s="21">
        <v>440</v>
      </c>
      <c r="T58" s="19">
        <v>168.70599999999999</v>
      </c>
      <c r="U58" s="25">
        <v>100</v>
      </c>
      <c r="V58" s="19">
        <v>0</v>
      </c>
      <c r="W58" s="25">
        <v>1850</v>
      </c>
      <c r="X58" s="19">
        <v>367.3</v>
      </c>
      <c r="Y58" s="25">
        <v>1450</v>
      </c>
      <c r="Z58" s="19">
        <v>236.9</v>
      </c>
      <c r="AA58" s="20">
        <v>1120</v>
      </c>
      <c r="AB58" s="19">
        <v>0</v>
      </c>
      <c r="AC58" s="25">
        <v>3400</v>
      </c>
      <c r="AD58" s="19">
        <v>1359.8868</v>
      </c>
      <c r="AE58" s="25">
        <v>0</v>
      </c>
      <c r="AF58" s="25">
        <v>0</v>
      </c>
      <c r="AG58" s="25">
        <v>0</v>
      </c>
      <c r="AH58" s="19">
        <v>0</v>
      </c>
      <c r="AI58" s="25"/>
      <c r="AJ58" s="19">
        <v>0</v>
      </c>
      <c r="AK58" s="25">
        <v>1000</v>
      </c>
      <c r="AL58" s="19">
        <v>837</v>
      </c>
      <c r="AM58" s="25">
        <v>1000</v>
      </c>
      <c r="AN58" s="19">
        <v>837</v>
      </c>
      <c r="AO58" s="25">
        <v>0</v>
      </c>
      <c r="AP58" s="19">
        <v>0</v>
      </c>
      <c r="AQ58" s="18">
        <f t="shared" si="8"/>
        <v>212.7</v>
      </c>
      <c r="AR58" s="18">
        <f t="shared" si="8"/>
        <v>12.7</v>
      </c>
      <c r="AS58" s="25">
        <v>212.7</v>
      </c>
      <c r="AT58" s="19">
        <v>12.7</v>
      </c>
      <c r="AU58" s="25">
        <v>0</v>
      </c>
      <c r="AV58" s="19">
        <v>0</v>
      </c>
      <c r="AW58" s="25"/>
      <c r="AX58" s="19">
        <v>0</v>
      </c>
      <c r="AY58" s="25"/>
      <c r="AZ58" s="19">
        <v>0</v>
      </c>
      <c r="BA58" s="22"/>
      <c r="BB58" s="19">
        <v>0</v>
      </c>
      <c r="BC58" s="25">
        <v>800</v>
      </c>
      <c r="BD58" s="19">
        <v>711.6</v>
      </c>
      <c r="BE58" s="25">
        <v>895.9</v>
      </c>
      <c r="BF58" s="19">
        <v>50</v>
      </c>
      <c r="BG58" s="25">
        <v>0</v>
      </c>
      <c r="BH58" s="25">
        <v>0</v>
      </c>
      <c r="BI58" s="25">
        <v>0</v>
      </c>
      <c r="BJ58" s="19">
        <v>0</v>
      </c>
      <c r="BK58" s="21">
        <v>-700</v>
      </c>
      <c r="BL58" s="19">
        <v>-284.39999999999998</v>
      </c>
      <c r="BM58" s="25">
        <v>0</v>
      </c>
      <c r="BN58" s="25">
        <v>0</v>
      </c>
    </row>
    <row r="59" spans="1:254" s="23" customFormat="1" ht="18.600000000000001" hidden="1" customHeight="1">
      <c r="A59" s="16">
        <v>5</v>
      </c>
      <c r="B59" s="2" t="s">
        <v>5</v>
      </c>
      <c r="C59" s="18">
        <f t="shared" si="4"/>
        <v>66766.899999999994</v>
      </c>
      <c r="D59" s="18">
        <f t="shared" si="4"/>
        <v>53456.389099999993</v>
      </c>
      <c r="E59" s="18">
        <f t="shared" si="5"/>
        <v>59847.5</v>
      </c>
      <c r="F59" s="18">
        <f t="shared" si="5"/>
        <v>45555.435099999995</v>
      </c>
      <c r="G59" s="18">
        <f t="shared" si="7"/>
        <v>6919.4</v>
      </c>
      <c r="H59" s="18">
        <f t="shared" si="7"/>
        <v>7900.9539999999997</v>
      </c>
      <c r="I59" s="25">
        <v>29965</v>
      </c>
      <c r="J59" s="19">
        <v>28444.915000000001</v>
      </c>
      <c r="K59" s="25">
        <v>0</v>
      </c>
      <c r="L59" s="25">
        <v>0</v>
      </c>
      <c r="M59" s="25">
        <v>17182</v>
      </c>
      <c r="N59" s="19">
        <v>8831.9200999999994</v>
      </c>
      <c r="O59" s="20">
        <v>5656</v>
      </c>
      <c r="P59" s="19">
        <v>3876.9171000000001</v>
      </c>
      <c r="Q59" s="20">
        <v>735</v>
      </c>
      <c r="R59" s="19">
        <v>735</v>
      </c>
      <c r="S59" s="21">
        <v>201</v>
      </c>
      <c r="T59" s="19">
        <v>170.46700000000001</v>
      </c>
      <c r="U59" s="25">
        <v>240</v>
      </c>
      <c r="V59" s="19">
        <v>0</v>
      </c>
      <c r="W59" s="25">
        <v>1550</v>
      </c>
      <c r="X59" s="19">
        <v>800.7</v>
      </c>
      <c r="Y59" s="25">
        <v>500</v>
      </c>
      <c r="Z59" s="19">
        <v>90</v>
      </c>
      <c r="AA59" s="20">
        <v>2600</v>
      </c>
      <c r="AB59" s="19">
        <v>1170</v>
      </c>
      <c r="AC59" s="25">
        <v>5500</v>
      </c>
      <c r="AD59" s="19">
        <v>1752.98</v>
      </c>
      <c r="AE59" s="25">
        <v>0</v>
      </c>
      <c r="AF59" s="25">
        <v>0</v>
      </c>
      <c r="AG59" s="25">
        <v>9000</v>
      </c>
      <c r="AH59" s="19">
        <v>7998.6</v>
      </c>
      <c r="AI59" s="25">
        <v>9000</v>
      </c>
      <c r="AJ59" s="19">
        <v>7998.6</v>
      </c>
      <c r="AK59" s="25">
        <v>150</v>
      </c>
      <c r="AL59" s="19">
        <v>0</v>
      </c>
      <c r="AM59" s="25">
        <v>150</v>
      </c>
      <c r="AN59" s="19">
        <v>0</v>
      </c>
      <c r="AO59" s="25">
        <v>1000</v>
      </c>
      <c r="AP59" s="19">
        <v>280</v>
      </c>
      <c r="AQ59" s="18">
        <f t="shared" si="8"/>
        <v>2550.5</v>
      </c>
      <c r="AR59" s="18">
        <f t="shared" si="8"/>
        <v>0</v>
      </c>
      <c r="AS59" s="25">
        <v>2550.5</v>
      </c>
      <c r="AT59" s="19">
        <v>0</v>
      </c>
      <c r="AU59" s="25">
        <v>0</v>
      </c>
      <c r="AV59" s="19">
        <v>0</v>
      </c>
      <c r="AW59" s="25">
        <v>2200.5</v>
      </c>
      <c r="AX59" s="19">
        <v>0</v>
      </c>
      <c r="AY59" s="25"/>
      <c r="AZ59" s="19">
        <v>0</v>
      </c>
      <c r="BA59" s="22"/>
      <c r="BB59" s="19">
        <v>0</v>
      </c>
      <c r="BC59" s="25">
        <v>5419.4</v>
      </c>
      <c r="BD59" s="19">
        <v>7727.674</v>
      </c>
      <c r="BE59" s="25">
        <v>1500</v>
      </c>
      <c r="BF59" s="19">
        <v>300</v>
      </c>
      <c r="BG59" s="25">
        <v>0</v>
      </c>
      <c r="BH59" s="25">
        <v>0</v>
      </c>
      <c r="BI59" s="25">
        <v>0</v>
      </c>
      <c r="BJ59" s="19">
        <v>0</v>
      </c>
      <c r="BK59" s="21"/>
      <c r="BL59" s="19">
        <v>-126.72</v>
      </c>
      <c r="BM59" s="25">
        <v>0</v>
      </c>
      <c r="BN59" s="25">
        <v>0</v>
      </c>
    </row>
    <row r="60" spans="1:254" s="23" customFormat="1" ht="18.600000000000001" hidden="1" customHeight="1">
      <c r="A60" s="16">
        <v>6</v>
      </c>
      <c r="B60" s="2" t="s">
        <v>6</v>
      </c>
      <c r="C60" s="18">
        <f t="shared" si="4"/>
        <v>98035.1</v>
      </c>
      <c r="D60" s="18">
        <f t="shared" si="4"/>
        <v>87590.892200000002</v>
      </c>
      <c r="E60" s="18">
        <f t="shared" si="5"/>
        <v>50743</v>
      </c>
      <c r="F60" s="18">
        <f t="shared" si="5"/>
        <v>41693.349200000004</v>
      </c>
      <c r="G60" s="18">
        <f t="shared" si="7"/>
        <v>51412.1</v>
      </c>
      <c r="H60" s="18">
        <f t="shared" si="7"/>
        <v>50014.143000000004</v>
      </c>
      <c r="I60" s="25">
        <v>22607.9</v>
      </c>
      <c r="J60" s="19">
        <v>20283.237000000001</v>
      </c>
      <c r="K60" s="25">
        <v>0</v>
      </c>
      <c r="L60" s="25">
        <v>0</v>
      </c>
      <c r="M60" s="25">
        <v>12416.8</v>
      </c>
      <c r="N60" s="19">
        <v>9604.8672000000006</v>
      </c>
      <c r="O60" s="20">
        <v>3200</v>
      </c>
      <c r="P60" s="19">
        <v>2886.1922</v>
      </c>
      <c r="Q60" s="20">
        <v>960</v>
      </c>
      <c r="R60" s="19">
        <v>960</v>
      </c>
      <c r="S60" s="21">
        <v>224</v>
      </c>
      <c r="T60" s="19">
        <v>174</v>
      </c>
      <c r="U60" s="25">
        <v>50</v>
      </c>
      <c r="V60" s="19">
        <v>0</v>
      </c>
      <c r="W60" s="25">
        <v>1318.2</v>
      </c>
      <c r="X60" s="19">
        <v>505.25</v>
      </c>
      <c r="Y60" s="25">
        <v>740</v>
      </c>
      <c r="Z60" s="19">
        <v>140</v>
      </c>
      <c r="AA60" s="20">
        <v>1340</v>
      </c>
      <c r="AB60" s="19">
        <v>1223</v>
      </c>
      <c r="AC60" s="25">
        <v>4974.6000000000004</v>
      </c>
      <c r="AD60" s="19">
        <v>3750.4250000000002</v>
      </c>
      <c r="AE60" s="25">
        <v>0</v>
      </c>
      <c r="AF60" s="25">
        <v>0</v>
      </c>
      <c r="AG60" s="25">
        <v>6150</v>
      </c>
      <c r="AH60" s="19">
        <v>6150</v>
      </c>
      <c r="AI60" s="25">
        <v>6150</v>
      </c>
      <c r="AJ60" s="19">
        <v>6150</v>
      </c>
      <c r="AK60" s="25">
        <v>0</v>
      </c>
      <c r="AL60" s="19">
        <v>0</v>
      </c>
      <c r="AM60" s="25"/>
      <c r="AN60" s="19">
        <v>0</v>
      </c>
      <c r="AO60" s="25">
        <v>2600</v>
      </c>
      <c r="AP60" s="19">
        <v>1450</v>
      </c>
      <c r="AQ60" s="18">
        <f t="shared" si="8"/>
        <v>2848.3</v>
      </c>
      <c r="AR60" s="18">
        <f t="shared" si="8"/>
        <v>88.644999999999527</v>
      </c>
      <c r="AS60" s="25">
        <v>6968.3</v>
      </c>
      <c r="AT60" s="19">
        <v>4205.2449999999999</v>
      </c>
      <c r="AU60" s="25">
        <v>0</v>
      </c>
      <c r="AV60" s="19">
        <v>0</v>
      </c>
      <c r="AW60" s="25">
        <v>5428.3</v>
      </c>
      <c r="AX60" s="19">
        <v>4116.6000000000004</v>
      </c>
      <c r="AY60" s="25"/>
      <c r="AZ60" s="19">
        <v>0</v>
      </c>
      <c r="BA60" s="22">
        <v>4120</v>
      </c>
      <c r="BB60" s="19">
        <v>4116.6000000000004</v>
      </c>
      <c r="BC60" s="25">
        <v>53482.1</v>
      </c>
      <c r="BD60" s="19">
        <v>49413.675000000003</v>
      </c>
      <c r="BE60" s="25">
        <v>2130</v>
      </c>
      <c r="BF60" s="19">
        <v>1700</v>
      </c>
      <c r="BG60" s="25">
        <v>0</v>
      </c>
      <c r="BH60" s="25">
        <v>0</v>
      </c>
      <c r="BI60" s="25">
        <v>0</v>
      </c>
      <c r="BJ60" s="19">
        <v>0</v>
      </c>
      <c r="BK60" s="21">
        <v>-4200</v>
      </c>
      <c r="BL60" s="19">
        <v>-1099.5319999999999</v>
      </c>
      <c r="BM60" s="25">
        <v>0</v>
      </c>
      <c r="BN60" s="25">
        <v>0</v>
      </c>
    </row>
    <row r="61" spans="1:254" s="23" customFormat="1" ht="21" hidden="1" customHeight="1">
      <c r="A61" s="16"/>
      <c r="B61" s="2"/>
      <c r="C61" s="18"/>
      <c r="D61" s="18"/>
      <c r="E61" s="18"/>
      <c r="F61" s="18"/>
      <c r="G61" s="18"/>
      <c r="H61" s="18"/>
      <c r="I61" s="25"/>
      <c r="J61" s="19"/>
      <c r="K61" s="25"/>
      <c r="L61" s="25"/>
      <c r="M61" s="25"/>
      <c r="N61" s="19"/>
      <c r="O61" s="20"/>
      <c r="P61" s="19"/>
      <c r="Q61" s="20"/>
      <c r="R61" s="19"/>
      <c r="S61" s="21"/>
      <c r="T61" s="19"/>
      <c r="U61" s="25"/>
      <c r="V61" s="19"/>
      <c r="W61" s="25"/>
      <c r="X61" s="19"/>
      <c r="Y61" s="25"/>
      <c r="Z61" s="19"/>
      <c r="AA61" s="20"/>
      <c r="AB61" s="19"/>
      <c r="AC61" s="25"/>
      <c r="AD61" s="19"/>
      <c r="AE61" s="25"/>
      <c r="AF61" s="25"/>
      <c r="AG61" s="25"/>
      <c r="AH61" s="19"/>
      <c r="AI61" s="25"/>
      <c r="AJ61" s="19"/>
      <c r="AK61" s="25"/>
      <c r="AL61" s="19"/>
      <c r="AM61" s="25"/>
      <c r="AN61" s="19"/>
      <c r="AO61" s="25"/>
      <c r="AP61" s="19"/>
      <c r="AQ61" s="18"/>
      <c r="AR61" s="18"/>
      <c r="AS61" s="25"/>
      <c r="AT61" s="19"/>
      <c r="AU61" s="25"/>
      <c r="AV61" s="19"/>
      <c r="AW61" s="25"/>
      <c r="AX61" s="19"/>
      <c r="AY61" s="25"/>
      <c r="AZ61" s="19"/>
      <c r="BA61" s="22"/>
      <c r="BB61" s="19"/>
      <c r="BC61" s="25"/>
      <c r="BD61" s="19"/>
      <c r="BE61" s="25"/>
      <c r="BF61" s="19"/>
      <c r="BG61" s="25"/>
      <c r="BH61" s="25"/>
      <c r="BI61" s="25"/>
      <c r="BJ61" s="19"/>
      <c r="BK61" s="21"/>
      <c r="BL61" s="19"/>
      <c r="BM61" s="25"/>
      <c r="BN61" s="25"/>
    </row>
    <row r="62" spans="1:254" s="23" customFormat="1" ht="21" hidden="1" customHeight="1">
      <c r="A62" s="16">
        <v>7</v>
      </c>
      <c r="B62" s="2" t="s">
        <v>7</v>
      </c>
      <c r="C62" s="18">
        <f t="shared" si="4"/>
        <v>107248.79999999999</v>
      </c>
      <c r="D62" s="18">
        <f t="shared" si="4"/>
        <v>64812.381799999996</v>
      </c>
      <c r="E62" s="18">
        <f t="shared" ref="E61:F109" si="9">I62+K62+M62+AE62+AG62+AK62+AO62+AS62</f>
        <v>72854.899999999994</v>
      </c>
      <c r="F62" s="18">
        <f t="shared" si="9"/>
        <v>65001.381799999996</v>
      </c>
      <c r="G62" s="18">
        <f t="shared" si="7"/>
        <v>34393.9</v>
      </c>
      <c r="H62" s="18">
        <f t="shared" si="7"/>
        <v>-189</v>
      </c>
      <c r="I62" s="25">
        <v>34708</v>
      </c>
      <c r="J62" s="19">
        <v>33435.114999999998</v>
      </c>
      <c r="K62" s="25">
        <v>0</v>
      </c>
      <c r="L62" s="25">
        <v>0</v>
      </c>
      <c r="M62" s="25">
        <v>19600</v>
      </c>
      <c r="N62" s="19">
        <v>15764.390799999999</v>
      </c>
      <c r="O62" s="20">
        <v>6950</v>
      </c>
      <c r="P62" s="19">
        <v>6860.7438000000002</v>
      </c>
      <c r="Q62" s="20"/>
      <c r="R62" s="19">
        <v>0</v>
      </c>
      <c r="S62" s="21">
        <v>450</v>
      </c>
      <c r="T62" s="19">
        <v>356.863</v>
      </c>
      <c r="U62" s="25">
        <v>200</v>
      </c>
      <c r="V62" s="19">
        <v>28.8</v>
      </c>
      <c r="W62" s="25">
        <v>850</v>
      </c>
      <c r="X62" s="19">
        <v>658.33</v>
      </c>
      <c r="Y62" s="25">
        <v>300</v>
      </c>
      <c r="Z62" s="19">
        <v>254</v>
      </c>
      <c r="AA62" s="20">
        <v>3200</v>
      </c>
      <c r="AB62" s="19">
        <v>1449.5</v>
      </c>
      <c r="AC62" s="25">
        <v>6340</v>
      </c>
      <c r="AD62" s="19">
        <v>4866.3500000000004</v>
      </c>
      <c r="AE62" s="25">
        <v>0</v>
      </c>
      <c r="AF62" s="25">
        <v>0</v>
      </c>
      <c r="AG62" s="25">
        <v>13300</v>
      </c>
      <c r="AH62" s="19">
        <v>11700</v>
      </c>
      <c r="AI62" s="25">
        <v>13300</v>
      </c>
      <c r="AJ62" s="19">
        <v>11700</v>
      </c>
      <c r="AK62" s="25">
        <v>0</v>
      </c>
      <c r="AL62" s="19">
        <v>0</v>
      </c>
      <c r="AM62" s="25"/>
      <c r="AN62" s="19">
        <v>0</v>
      </c>
      <c r="AO62" s="25">
        <v>4500</v>
      </c>
      <c r="AP62" s="19">
        <v>4000</v>
      </c>
      <c r="AQ62" s="18">
        <f t="shared" si="8"/>
        <v>746.9</v>
      </c>
      <c r="AR62" s="18">
        <f t="shared" si="8"/>
        <v>101.876</v>
      </c>
      <c r="AS62" s="25">
        <v>746.9</v>
      </c>
      <c r="AT62" s="19">
        <v>101.876</v>
      </c>
      <c r="AU62" s="25">
        <v>0</v>
      </c>
      <c r="AV62" s="19">
        <v>0</v>
      </c>
      <c r="AW62" s="25">
        <v>396.9</v>
      </c>
      <c r="AX62" s="19">
        <v>0</v>
      </c>
      <c r="AY62" s="25"/>
      <c r="AZ62" s="19">
        <v>0</v>
      </c>
      <c r="BA62" s="22"/>
      <c r="BB62" s="19">
        <v>0</v>
      </c>
      <c r="BC62" s="25">
        <v>40143.9</v>
      </c>
      <c r="BD62" s="19">
        <v>30113.734</v>
      </c>
      <c r="BE62" s="25">
        <v>750</v>
      </c>
      <c r="BF62" s="19">
        <v>613.1</v>
      </c>
      <c r="BG62" s="25">
        <v>0</v>
      </c>
      <c r="BH62" s="25">
        <v>0</v>
      </c>
      <c r="BI62" s="25">
        <v>0</v>
      </c>
      <c r="BJ62" s="19">
        <v>0</v>
      </c>
      <c r="BK62" s="21">
        <v>-6500</v>
      </c>
      <c r="BL62" s="19">
        <v>-30915.833999999999</v>
      </c>
      <c r="BM62" s="25">
        <v>0</v>
      </c>
      <c r="BN62" s="25">
        <v>0</v>
      </c>
    </row>
    <row r="63" spans="1:254" s="23" customFormat="1" ht="21" hidden="1" customHeight="1">
      <c r="A63" s="16">
        <v>8</v>
      </c>
      <c r="B63" s="2" t="s">
        <v>8</v>
      </c>
      <c r="C63" s="18">
        <f t="shared" si="4"/>
        <v>112580.3</v>
      </c>
      <c r="D63" s="18">
        <f t="shared" si="4"/>
        <v>86385.724700000006</v>
      </c>
      <c r="E63" s="18">
        <f t="shared" si="9"/>
        <v>99804.6</v>
      </c>
      <c r="F63" s="18">
        <f t="shared" si="9"/>
        <v>88169.367700000003</v>
      </c>
      <c r="G63" s="18">
        <f t="shared" si="7"/>
        <v>12775.7</v>
      </c>
      <c r="H63" s="18">
        <f t="shared" si="7"/>
        <v>-1783.643</v>
      </c>
      <c r="I63" s="25">
        <v>45999</v>
      </c>
      <c r="J63" s="19">
        <v>37243.463000000003</v>
      </c>
      <c r="K63" s="25">
        <v>0</v>
      </c>
      <c r="L63" s="25">
        <v>0</v>
      </c>
      <c r="M63" s="25">
        <v>18145.8</v>
      </c>
      <c r="N63" s="19">
        <v>15840.0047</v>
      </c>
      <c r="O63" s="20">
        <v>9844.7999999999993</v>
      </c>
      <c r="P63" s="19">
        <v>8788.2311000000009</v>
      </c>
      <c r="Q63" s="20">
        <v>550</v>
      </c>
      <c r="R63" s="19">
        <v>542.9</v>
      </c>
      <c r="S63" s="21">
        <v>280</v>
      </c>
      <c r="T63" s="19">
        <v>260.44819999999999</v>
      </c>
      <c r="U63" s="25">
        <v>0</v>
      </c>
      <c r="V63" s="19">
        <v>0</v>
      </c>
      <c r="W63" s="25">
        <v>1321</v>
      </c>
      <c r="X63" s="19">
        <v>1374.65</v>
      </c>
      <c r="Y63" s="25">
        <v>900</v>
      </c>
      <c r="Z63" s="19">
        <v>981</v>
      </c>
      <c r="AA63" s="20">
        <v>1000</v>
      </c>
      <c r="AB63" s="19">
        <v>243.7</v>
      </c>
      <c r="AC63" s="25">
        <v>5000</v>
      </c>
      <c r="AD63" s="19">
        <v>4501.5824000000002</v>
      </c>
      <c r="AE63" s="25">
        <v>0</v>
      </c>
      <c r="AF63" s="25">
        <v>0</v>
      </c>
      <c r="AG63" s="25">
        <v>26093.8</v>
      </c>
      <c r="AH63" s="19">
        <v>25873.9</v>
      </c>
      <c r="AI63" s="25">
        <v>26093.8</v>
      </c>
      <c r="AJ63" s="19">
        <v>25873.9</v>
      </c>
      <c r="AK63" s="25">
        <v>5566</v>
      </c>
      <c r="AL63" s="19">
        <v>5446</v>
      </c>
      <c r="AM63" s="25">
        <v>5566</v>
      </c>
      <c r="AN63" s="19">
        <v>5446</v>
      </c>
      <c r="AO63" s="25">
        <v>4000</v>
      </c>
      <c r="AP63" s="19">
        <v>3740</v>
      </c>
      <c r="AQ63" s="18">
        <f t="shared" si="8"/>
        <v>0</v>
      </c>
      <c r="AR63" s="18">
        <f t="shared" si="8"/>
        <v>26</v>
      </c>
      <c r="AS63" s="25">
        <v>0</v>
      </c>
      <c r="AT63" s="19">
        <v>26</v>
      </c>
      <c r="AU63" s="25">
        <v>0</v>
      </c>
      <c r="AV63" s="19">
        <v>0</v>
      </c>
      <c r="AW63" s="25">
        <v>0</v>
      </c>
      <c r="AX63" s="19">
        <v>0</v>
      </c>
      <c r="AY63" s="25"/>
      <c r="AZ63" s="19">
        <v>0</v>
      </c>
      <c r="BA63" s="22"/>
      <c r="BB63" s="19">
        <v>0</v>
      </c>
      <c r="BC63" s="25">
        <v>17594.5</v>
      </c>
      <c r="BD63" s="19">
        <v>5372.09</v>
      </c>
      <c r="BE63" s="25">
        <v>4000</v>
      </c>
      <c r="BF63" s="19">
        <v>1806.518</v>
      </c>
      <c r="BG63" s="25">
        <v>0</v>
      </c>
      <c r="BH63" s="25">
        <v>0</v>
      </c>
      <c r="BI63" s="25">
        <v>-8818.7999999999993</v>
      </c>
      <c r="BJ63" s="19">
        <v>0</v>
      </c>
      <c r="BK63" s="21"/>
      <c r="BL63" s="19">
        <v>-8962.2510000000002</v>
      </c>
      <c r="BM63" s="25">
        <v>0</v>
      </c>
      <c r="BN63" s="25">
        <v>0</v>
      </c>
    </row>
    <row r="64" spans="1:254" s="23" customFormat="1" ht="21" hidden="1" customHeight="1">
      <c r="A64" s="16">
        <v>9</v>
      </c>
      <c r="B64" s="2" t="s">
        <v>9</v>
      </c>
      <c r="C64" s="18">
        <f t="shared" si="4"/>
        <v>55232.700000000004</v>
      </c>
      <c r="D64" s="18">
        <f t="shared" si="4"/>
        <v>34687.818399999996</v>
      </c>
      <c r="E64" s="18">
        <f t="shared" si="9"/>
        <v>39177.1</v>
      </c>
      <c r="F64" s="18">
        <f t="shared" si="9"/>
        <v>30084.235399999998</v>
      </c>
      <c r="G64" s="18">
        <f t="shared" si="7"/>
        <v>20193.7</v>
      </c>
      <c r="H64" s="18">
        <f t="shared" si="7"/>
        <v>4603.5829999999996</v>
      </c>
      <c r="I64" s="25">
        <v>18670</v>
      </c>
      <c r="J64" s="19">
        <v>16624.118999999999</v>
      </c>
      <c r="K64" s="25">
        <v>0</v>
      </c>
      <c r="L64" s="25">
        <v>0</v>
      </c>
      <c r="M64" s="25">
        <v>10850</v>
      </c>
      <c r="N64" s="19">
        <v>8326.6224000000002</v>
      </c>
      <c r="O64" s="20">
        <v>4600</v>
      </c>
      <c r="P64" s="19">
        <v>4015.2055999999998</v>
      </c>
      <c r="Q64" s="20"/>
      <c r="R64" s="19">
        <v>0</v>
      </c>
      <c r="S64" s="21">
        <v>400</v>
      </c>
      <c r="T64" s="19">
        <v>347.017</v>
      </c>
      <c r="U64" s="25">
        <v>200</v>
      </c>
      <c r="V64" s="19">
        <v>165</v>
      </c>
      <c r="W64" s="25">
        <v>1500</v>
      </c>
      <c r="X64" s="19">
        <v>1087.28</v>
      </c>
      <c r="Y64" s="25">
        <v>900</v>
      </c>
      <c r="Z64" s="19">
        <v>900</v>
      </c>
      <c r="AA64" s="20">
        <v>300</v>
      </c>
      <c r="AB64" s="19">
        <v>263</v>
      </c>
      <c r="AC64" s="25">
        <v>2800</v>
      </c>
      <c r="AD64" s="19">
        <v>2148.1197999999999</v>
      </c>
      <c r="AE64" s="25">
        <v>0</v>
      </c>
      <c r="AF64" s="25">
        <v>0</v>
      </c>
      <c r="AG64" s="25">
        <v>0</v>
      </c>
      <c r="AH64" s="19">
        <v>0</v>
      </c>
      <c r="AI64" s="25"/>
      <c r="AJ64" s="19">
        <v>0</v>
      </c>
      <c r="AK64" s="25">
        <v>3619</v>
      </c>
      <c r="AL64" s="19">
        <v>3618.2060000000001</v>
      </c>
      <c r="AM64" s="25"/>
      <c r="AN64" s="19">
        <v>0</v>
      </c>
      <c r="AO64" s="25">
        <v>1500</v>
      </c>
      <c r="AP64" s="19">
        <v>1500</v>
      </c>
      <c r="AQ64" s="18">
        <f t="shared" si="8"/>
        <v>400</v>
      </c>
      <c r="AR64" s="18">
        <f t="shared" si="8"/>
        <v>15.288</v>
      </c>
      <c r="AS64" s="25">
        <v>4538.1000000000004</v>
      </c>
      <c r="AT64" s="19">
        <v>15.288</v>
      </c>
      <c r="AU64" s="25">
        <v>0</v>
      </c>
      <c r="AV64" s="19">
        <v>0</v>
      </c>
      <c r="AW64" s="25">
        <v>4138.1000000000004</v>
      </c>
      <c r="AX64" s="19">
        <v>0</v>
      </c>
      <c r="AY64" s="25"/>
      <c r="AZ64" s="19">
        <v>0</v>
      </c>
      <c r="BA64" s="22">
        <v>4138.1000000000004</v>
      </c>
      <c r="BB64" s="19">
        <v>0</v>
      </c>
      <c r="BC64" s="25">
        <v>18393.7</v>
      </c>
      <c r="BD64" s="19">
        <v>3235.9029999999998</v>
      </c>
      <c r="BE64" s="25">
        <v>1800</v>
      </c>
      <c r="BF64" s="19">
        <v>1792.68</v>
      </c>
      <c r="BG64" s="25">
        <v>0</v>
      </c>
      <c r="BH64" s="25">
        <v>0</v>
      </c>
      <c r="BI64" s="25">
        <v>0</v>
      </c>
      <c r="BJ64" s="19">
        <v>0</v>
      </c>
      <c r="BK64" s="21"/>
      <c r="BL64" s="19">
        <v>-425</v>
      </c>
      <c r="BM64" s="25">
        <v>0</v>
      </c>
      <c r="BN64" s="25">
        <v>0</v>
      </c>
    </row>
    <row r="65" spans="1:66" s="23" customFormat="1" ht="1.2" customHeight="1">
      <c r="A65" s="16">
        <v>10</v>
      </c>
      <c r="B65" s="2" t="s">
        <v>10</v>
      </c>
      <c r="C65" s="18">
        <f t="shared" si="4"/>
        <v>89013.099999999991</v>
      </c>
      <c r="D65" s="18">
        <f t="shared" si="4"/>
        <v>84358.296400000021</v>
      </c>
      <c r="E65" s="18">
        <f t="shared" si="9"/>
        <v>75573.899999999994</v>
      </c>
      <c r="F65" s="18">
        <f t="shared" si="9"/>
        <v>70613.836400000015</v>
      </c>
      <c r="G65" s="18">
        <f t="shared" si="7"/>
        <v>19730.2</v>
      </c>
      <c r="H65" s="18">
        <f t="shared" si="7"/>
        <v>17121.36</v>
      </c>
      <c r="I65" s="25">
        <v>32070</v>
      </c>
      <c r="J65" s="19">
        <v>31161.328000000001</v>
      </c>
      <c r="K65" s="25">
        <v>0</v>
      </c>
      <c r="L65" s="25">
        <v>0</v>
      </c>
      <c r="M65" s="25">
        <v>24850</v>
      </c>
      <c r="N65" s="19">
        <v>23796.702399999998</v>
      </c>
      <c r="O65" s="20">
        <v>13400</v>
      </c>
      <c r="P65" s="19">
        <v>13199.529399999999</v>
      </c>
      <c r="Q65" s="20"/>
      <c r="R65" s="19">
        <v>0</v>
      </c>
      <c r="S65" s="21">
        <v>350</v>
      </c>
      <c r="T65" s="19">
        <v>336.9</v>
      </c>
      <c r="U65" s="25">
        <v>130</v>
      </c>
      <c r="V65" s="19">
        <v>72.5</v>
      </c>
      <c r="W65" s="25">
        <v>3180</v>
      </c>
      <c r="X65" s="19">
        <v>2568.6999999999998</v>
      </c>
      <c r="Y65" s="25">
        <v>2690</v>
      </c>
      <c r="Z65" s="19">
        <v>2145</v>
      </c>
      <c r="AA65" s="20">
        <v>200</v>
      </c>
      <c r="AB65" s="19">
        <v>120</v>
      </c>
      <c r="AC65" s="25">
        <v>6440</v>
      </c>
      <c r="AD65" s="19">
        <v>6430.51</v>
      </c>
      <c r="AE65" s="25">
        <v>0</v>
      </c>
      <c r="AF65" s="25">
        <v>0</v>
      </c>
      <c r="AG65" s="25">
        <v>9000</v>
      </c>
      <c r="AH65" s="19">
        <v>9000</v>
      </c>
      <c r="AI65" s="25">
        <v>9000</v>
      </c>
      <c r="AJ65" s="19">
        <v>9000</v>
      </c>
      <c r="AK65" s="25">
        <v>762.9</v>
      </c>
      <c r="AL65" s="19">
        <v>762.9</v>
      </c>
      <c r="AM65" s="25">
        <v>762.9</v>
      </c>
      <c r="AN65" s="19">
        <v>762.9</v>
      </c>
      <c r="AO65" s="25">
        <v>2500</v>
      </c>
      <c r="AP65" s="19">
        <v>2500</v>
      </c>
      <c r="AQ65" s="18">
        <f t="shared" si="8"/>
        <v>100</v>
      </c>
      <c r="AR65" s="18">
        <f t="shared" si="8"/>
        <v>16.005999999999858</v>
      </c>
      <c r="AS65" s="25">
        <v>6391</v>
      </c>
      <c r="AT65" s="19">
        <v>3392.9059999999999</v>
      </c>
      <c r="AU65" s="25">
        <v>0</v>
      </c>
      <c r="AV65" s="19">
        <v>0</v>
      </c>
      <c r="AW65" s="25">
        <v>6291</v>
      </c>
      <c r="AX65" s="19">
        <v>3376.9</v>
      </c>
      <c r="AY65" s="25"/>
      <c r="AZ65" s="19">
        <v>0</v>
      </c>
      <c r="BA65" s="22">
        <v>6291</v>
      </c>
      <c r="BB65" s="19">
        <v>3376.9</v>
      </c>
      <c r="BC65" s="25">
        <v>14040.2</v>
      </c>
      <c r="BD65" s="19">
        <v>12421.94</v>
      </c>
      <c r="BE65" s="25">
        <v>5690</v>
      </c>
      <c r="BF65" s="19">
        <v>5679.42</v>
      </c>
      <c r="BG65" s="25">
        <v>0</v>
      </c>
      <c r="BH65" s="25">
        <v>0</v>
      </c>
      <c r="BI65" s="25">
        <v>0</v>
      </c>
      <c r="BJ65" s="19">
        <v>0</v>
      </c>
      <c r="BK65" s="21"/>
      <c r="BL65" s="19">
        <v>-980</v>
      </c>
      <c r="BM65" s="25">
        <v>0</v>
      </c>
      <c r="BN65" s="25">
        <v>0</v>
      </c>
    </row>
    <row r="66" spans="1:66" s="23" customFormat="1" ht="5.4" hidden="1" customHeight="1">
      <c r="A66" s="16">
        <v>11</v>
      </c>
      <c r="B66" s="2" t="s">
        <v>11</v>
      </c>
      <c r="C66" s="18">
        <f t="shared" si="4"/>
        <v>113952.6</v>
      </c>
      <c r="D66" s="18">
        <f t="shared" si="4"/>
        <v>97354.55780000001</v>
      </c>
      <c r="E66" s="18">
        <f t="shared" si="9"/>
        <v>111170</v>
      </c>
      <c r="F66" s="18">
        <f t="shared" si="9"/>
        <v>96093.388699999996</v>
      </c>
      <c r="G66" s="18">
        <f t="shared" si="7"/>
        <v>20782.599999999999</v>
      </c>
      <c r="H66" s="18">
        <f t="shared" si="7"/>
        <v>16787.68</v>
      </c>
      <c r="I66" s="25">
        <v>31100</v>
      </c>
      <c r="J66" s="19">
        <v>29164.032999999999</v>
      </c>
      <c r="K66" s="25">
        <v>0</v>
      </c>
      <c r="L66" s="25">
        <v>0</v>
      </c>
      <c r="M66" s="25">
        <v>46180</v>
      </c>
      <c r="N66" s="19">
        <v>37022.844799999999</v>
      </c>
      <c r="O66" s="20">
        <v>25000</v>
      </c>
      <c r="P66" s="19">
        <v>19593.952799999999</v>
      </c>
      <c r="Q66" s="20">
        <v>1000</v>
      </c>
      <c r="R66" s="19">
        <v>990</v>
      </c>
      <c r="S66" s="21">
        <v>300</v>
      </c>
      <c r="T66" s="19">
        <v>172</v>
      </c>
      <c r="U66" s="25">
        <v>200</v>
      </c>
      <c r="V66" s="19">
        <v>0</v>
      </c>
      <c r="W66" s="25">
        <v>1800</v>
      </c>
      <c r="X66" s="19">
        <v>1268.8</v>
      </c>
      <c r="Y66" s="25">
        <v>1000</v>
      </c>
      <c r="Z66" s="19">
        <v>1000</v>
      </c>
      <c r="AA66" s="20">
        <v>4890</v>
      </c>
      <c r="AB66" s="19">
        <v>3340</v>
      </c>
      <c r="AC66" s="25">
        <v>11250</v>
      </c>
      <c r="AD66" s="19">
        <v>10296.291999999999</v>
      </c>
      <c r="AE66" s="25">
        <v>0</v>
      </c>
      <c r="AF66" s="25">
        <v>0</v>
      </c>
      <c r="AG66" s="25">
        <v>9300</v>
      </c>
      <c r="AH66" s="19">
        <v>8665</v>
      </c>
      <c r="AI66" s="25">
        <v>9300</v>
      </c>
      <c r="AJ66" s="19">
        <v>8665</v>
      </c>
      <c r="AK66" s="25">
        <v>4400</v>
      </c>
      <c r="AL66" s="19">
        <v>3675</v>
      </c>
      <c r="AM66" s="25"/>
      <c r="AN66" s="19">
        <v>0</v>
      </c>
      <c r="AO66" s="25">
        <v>2190</v>
      </c>
      <c r="AP66" s="19">
        <v>2040</v>
      </c>
      <c r="AQ66" s="18">
        <f t="shared" si="8"/>
        <v>0</v>
      </c>
      <c r="AR66" s="18">
        <f t="shared" si="8"/>
        <v>0</v>
      </c>
      <c r="AS66" s="25">
        <v>18000</v>
      </c>
      <c r="AT66" s="19">
        <v>15526.510899999999</v>
      </c>
      <c r="AU66" s="25">
        <v>0</v>
      </c>
      <c r="AV66" s="19">
        <v>0</v>
      </c>
      <c r="AW66" s="25">
        <v>18000</v>
      </c>
      <c r="AX66" s="19">
        <v>15526.510899999999</v>
      </c>
      <c r="AY66" s="25"/>
      <c r="AZ66" s="19">
        <v>0</v>
      </c>
      <c r="BA66" s="22">
        <v>18000</v>
      </c>
      <c r="BB66" s="19">
        <v>15526.510899999999</v>
      </c>
      <c r="BC66" s="25">
        <v>18160</v>
      </c>
      <c r="BD66" s="19">
        <v>17847.5</v>
      </c>
      <c r="BE66" s="25">
        <v>2622.6</v>
      </c>
      <c r="BF66" s="19">
        <v>2286.6</v>
      </c>
      <c r="BG66" s="25">
        <v>0</v>
      </c>
      <c r="BH66" s="25">
        <v>0</v>
      </c>
      <c r="BI66" s="25">
        <v>0</v>
      </c>
      <c r="BJ66" s="19">
        <v>0</v>
      </c>
      <c r="BK66" s="21"/>
      <c r="BL66" s="19">
        <v>-3346.42</v>
      </c>
      <c r="BM66" s="25">
        <v>0</v>
      </c>
      <c r="BN66" s="25">
        <v>0</v>
      </c>
    </row>
    <row r="67" spans="1:66" s="23" customFormat="1" ht="21" hidden="1" customHeight="1">
      <c r="A67" s="16">
        <v>12</v>
      </c>
      <c r="B67" s="2" t="s">
        <v>12</v>
      </c>
      <c r="C67" s="18">
        <f t="shared" si="4"/>
        <v>22850</v>
      </c>
      <c r="D67" s="18">
        <f t="shared" si="4"/>
        <v>18474.716700000001</v>
      </c>
      <c r="E67" s="18">
        <f t="shared" si="9"/>
        <v>22429.9</v>
      </c>
      <c r="F67" s="18">
        <f t="shared" si="9"/>
        <v>18782.0167</v>
      </c>
      <c r="G67" s="18">
        <f t="shared" si="7"/>
        <v>420.1</v>
      </c>
      <c r="H67" s="18">
        <f t="shared" si="7"/>
        <v>-307.3</v>
      </c>
      <c r="I67" s="25">
        <v>11200</v>
      </c>
      <c r="J67" s="19">
        <v>9565.9779999999992</v>
      </c>
      <c r="K67" s="25">
        <v>0</v>
      </c>
      <c r="L67" s="25">
        <v>0</v>
      </c>
      <c r="M67" s="25">
        <v>5842.2</v>
      </c>
      <c r="N67" s="19">
        <v>4992.3576999999996</v>
      </c>
      <c r="O67" s="20">
        <v>3144.2</v>
      </c>
      <c r="P67" s="19">
        <v>2949.1577000000002</v>
      </c>
      <c r="Q67" s="20"/>
      <c r="R67" s="19">
        <v>0</v>
      </c>
      <c r="S67" s="21">
        <v>160</v>
      </c>
      <c r="T67" s="19">
        <v>159</v>
      </c>
      <c r="U67" s="25">
        <v>200</v>
      </c>
      <c r="V67" s="19">
        <v>0</v>
      </c>
      <c r="W67" s="25">
        <v>668</v>
      </c>
      <c r="X67" s="19">
        <v>614.4</v>
      </c>
      <c r="Y67" s="25">
        <v>600</v>
      </c>
      <c r="Z67" s="19">
        <v>600</v>
      </c>
      <c r="AA67" s="20">
        <v>720</v>
      </c>
      <c r="AB67" s="19">
        <v>505</v>
      </c>
      <c r="AC67" s="25">
        <v>470</v>
      </c>
      <c r="AD67" s="19">
        <v>284.8</v>
      </c>
      <c r="AE67" s="25">
        <v>0</v>
      </c>
      <c r="AF67" s="25">
        <v>0</v>
      </c>
      <c r="AG67" s="25">
        <v>0</v>
      </c>
      <c r="AH67" s="19">
        <v>0</v>
      </c>
      <c r="AI67" s="25"/>
      <c r="AJ67" s="19">
        <v>0</v>
      </c>
      <c r="AK67" s="25">
        <v>5043.7</v>
      </c>
      <c r="AL67" s="19">
        <v>4127</v>
      </c>
      <c r="AM67" s="25"/>
      <c r="AN67" s="19">
        <v>0</v>
      </c>
      <c r="AO67" s="25">
        <v>200</v>
      </c>
      <c r="AP67" s="19">
        <v>0</v>
      </c>
      <c r="AQ67" s="18">
        <f t="shared" si="8"/>
        <v>144</v>
      </c>
      <c r="AR67" s="18">
        <f t="shared" si="8"/>
        <v>96.680999999999997</v>
      </c>
      <c r="AS67" s="25">
        <v>144</v>
      </c>
      <c r="AT67" s="19">
        <v>96.680999999999997</v>
      </c>
      <c r="AU67" s="25">
        <v>0</v>
      </c>
      <c r="AV67" s="19">
        <v>0</v>
      </c>
      <c r="AW67" s="25">
        <v>0</v>
      </c>
      <c r="AX67" s="19">
        <v>0</v>
      </c>
      <c r="AY67" s="25"/>
      <c r="AZ67" s="19">
        <v>0</v>
      </c>
      <c r="BA67" s="22"/>
      <c r="BB67" s="19">
        <v>0</v>
      </c>
      <c r="BC67" s="25">
        <v>0</v>
      </c>
      <c r="BD67" s="19">
        <v>0</v>
      </c>
      <c r="BE67" s="25">
        <v>420.1</v>
      </c>
      <c r="BF67" s="19">
        <v>0</v>
      </c>
      <c r="BG67" s="25">
        <v>0</v>
      </c>
      <c r="BH67" s="25">
        <v>0</v>
      </c>
      <c r="BI67" s="25">
        <v>0</v>
      </c>
      <c r="BJ67" s="19">
        <v>0</v>
      </c>
      <c r="BK67" s="21"/>
      <c r="BL67" s="19">
        <v>-307.3</v>
      </c>
      <c r="BM67" s="25">
        <v>0</v>
      </c>
      <c r="BN67" s="25">
        <v>0</v>
      </c>
    </row>
    <row r="68" spans="1:66" s="23" customFormat="1" ht="21" hidden="1" customHeight="1">
      <c r="A68" s="16">
        <v>13</v>
      </c>
      <c r="B68" s="2" t="s">
        <v>13</v>
      </c>
      <c r="C68" s="18">
        <f t="shared" si="4"/>
        <v>93495.799999999988</v>
      </c>
      <c r="D68" s="18">
        <f t="shared" si="4"/>
        <v>64572.947899999999</v>
      </c>
      <c r="E68" s="18">
        <f t="shared" si="9"/>
        <v>72531.099999999991</v>
      </c>
      <c r="F68" s="18">
        <f t="shared" si="9"/>
        <v>55359.5409</v>
      </c>
      <c r="G68" s="18">
        <f t="shared" si="7"/>
        <v>23864.7</v>
      </c>
      <c r="H68" s="18">
        <f t="shared" si="7"/>
        <v>12113.406999999999</v>
      </c>
      <c r="I68" s="25">
        <v>32287</v>
      </c>
      <c r="J68" s="19">
        <v>30376.789000000001</v>
      </c>
      <c r="K68" s="25">
        <v>0</v>
      </c>
      <c r="L68" s="25">
        <v>0</v>
      </c>
      <c r="M68" s="25">
        <v>29892.400000000001</v>
      </c>
      <c r="N68" s="19">
        <v>20065.990900000001</v>
      </c>
      <c r="O68" s="20">
        <v>14826.4</v>
      </c>
      <c r="P68" s="19">
        <v>11299.900900000001</v>
      </c>
      <c r="Q68" s="20">
        <v>1560</v>
      </c>
      <c r="R68" s="19">
        <v>1560</v>
      </c>
      <c r="S68" s="21">
        <v>406</v>
      </c>
      <c r="T68" s="19">
        <v>372</v>
      </c>
      <c r="U68" s="25">
        <v>200</v>
      </c>
      <c r="V68" s="19">
        <v>43</v>
      </c>
      <c r="W68" s="25">
        <v>3200</v>
      </c>
      <c r="X68" s="19">
        <v>2406.9</v>
      </c>
      <c r="Y68" s="25">
        <v>2600</v>
      </c>
      <c r="Z68" s="19">
        <v>2157.1999999999998</v>
      </c>
      <c r="AA68" s="20">
        <v>3400</v>
      </c>
      <c r="AB68" s="19">
        <v>1899</v>
      </c>
      <c r="AC68" s="25">
        <v>5500</v>
      </c>
      <c r="AD68" s="19">
        <v>2202.19</v>
      </c>
      <c r="AE68" s="25">
        <v>0</v>
      </c>
      <c r="AF68" s="25">
        <v>0</v>
      </c>
      <c r="AG68" s="25">
        <v>0</v>
      </c>
      <c r="AH68" s="19">
        <v>0</v>
      </c>
      <c r="AI68" s="25"/>
      <c r="AJ68" s="19">
        <v>0</v>
      </c>
      <c r="AK68" s="25">
        <v>0</v>
      </c>
      <c r="AL68" s="19">
        <v>0</v>
      </c>
      <c r="AM68" s="25"/>
      <c r="AN68" s="19">
        <v>0</v>
      </c>
      <c r="AO68" s="25">
        <v>4500</v>
      </c>
      <c r="AP68" s="19">
        <v>1450</v>
      </c>
      <c r="AQ68" s="18">
        <f t="shared" si="8"/>
        <v>3351.7</v>
      </c>
      <c r="AR68" s="18">
        <f t="shared" si="8"/>
        <v>566.76099999999997</v>
      </c>
      <c r="AS68" s="25">
        <v>5851.7</v>
      </c>
      <c r="AT68" s="19">
        <v>3466.761</v>
      </c>
      <c r="AU68" s="25">
        <v>400</v>
      </c>
      <c r="AV68" s="19">
        <v>0</v>
      </c>
      <c r="AW68" s="25">
        <v>3404.7</v>
      </c>
      <c r="AX68" s="19">
        <v>2900</v>
      </c>
      <c r="AY68" s="25">
        <v>400</v>
      </c>
      <c r="AZ68" s="19">
        <v>0</v>
      </c>
      <c r="BA68" s="22">
        <v>2900</v>
      </c>
      <c r="BB68" s="19">
        <v>2900</v>
      </c>
      <c r="BC68" s="25">
        <v>20163.7</v>
      </c>
      <c r="BD68" s="19">
        <v>10827.406999999999</v>
      </c>
      <c r="BE68" s="25">
        <v>3301</v>
      </c>
      <c r="BF68" s="19">
        <v>1286</v>
      </c>
      <c r="BG68" s="25">
        <v>0</v>
      </c>
      <c r="BH68" s="25">
        <v>0</v>
      </c>
      <c r="BI68" s="25">
        <v>0</v>
      </c>
      <c r="BJ68" s="19">
        <v>0</v>
      </c>
      <c r="BK68" s="21"/>
      <c r="BL68" s="19">
        <v>0</v>
      </c>
      <c r="BM68" s="25">
        <v>0</v>
      </c>
      <c r="BN68" s="25">
        <v>0</v>
      </c>
    </row>
    <row r="69" spans="1:66" s="23" customFormat="1" ht="21" hidden="1" customHeight="1">
      <c r="A69" s="16">
        <v>14</v>
      </c>
      <c r="B69" s="1" t="s">
        <v>14</v>
      </c>
      <c r="C69" s="18">
        <f t="shared" si="4"/>
        <v>53576</v>
      </c>
      <c r="D69" s="18">
        <f t="shared" si="4"/>
        <v>164030.4467</v>
      </c>
      <c r="E69" s="18">
        <f t="shared" si="9"/>
        <v>53576</v>
      </c>
      <c r="F69" s="18">
        <f t="shared" si="9"/>
        <v>37894.7817</v>
      </c>
      <c r="G69" s="18">
        <f t="shared" si="7"/>
        <v>0</v>
      </c>
      <c r="H69" s="18">
        <f t="shared" si="7"/>
        <v>126135.66499999999</v>
      </c>
      <c r="I69" s="25">
        <v>22560</v>
      </c>
      <c r="J69" s="19">
        <v>19888.856</v>
      </c>
      <c r="K69" s="25">
        <v>0</v>
      </c>
      <c r="L69" s="25">
        <v>0</v>
      </c>
      <c r="M69" s="25">
        <v>18116</v>
      </c>
      <c r="N69" s="19">
        <v>7732.9256999999998</v>
      </c>
      <c r="O69" s="20">
        <v>4300</v>
      </c>
      <c r="P69" s="19">
        <v>2679.2046999999998</v>
      </c>
      <c r="Q69" s="21">
        <v>90</v>
      </c>
      <c r="R69" s="19">
        <v>0</v>
      </c>
      <c r="S69" s="21">
        <v>1000</v>
      </c>
      <c r="T69" s="19">
        <v>296.77</v>
      </c>
      <c r="U69" s="25">
        <v>245</v>
      </c>
      <c r="V69" s="19">
        <v>0</v>
      </c>
      <c r="W69" s="25">
        <v>990</v>
      </c>
      <c r="X69" s="19">
        <v>190.7</v>
      </c>
      <c r="Y69" s="25">
        <v>620</v>
      </c>
      <c r="Z69" s="19">
        <v>0</v>
      </c>
      <c r="AA69" s="25">
        <v>0</v>
      </c>
      <c r="AB69" s="19">
        <v>736.61</v>
      </c>
      <c r="AC69" s="25">
        <v>7111</v>
      </c>
      <c r="AD69" s="19">
        <v>3559.6410000000001</v>
      </c>
      <c r="AE69" s="25">
        <v>0</v>
      </c>
      <c r="AF69" s="25">
        <v>0</v>
      </c>
      <c r="AG69" s="25">
        <v>8500</v>
      </c>
      <c r="AH69" s="19">
        <v>8150</v>
      </c>
      <c r="AI69" s="25">
        <v>8500</v>
      </c>
      <c r="AJ69" s="19">
        <v>8150</v>
      </c>
      <c r="AK69" s="25">
        <v>0</v>
      </c>
      <c r="AL69" s="19">
        <v>0</v>
      </c>
      <c r="AM69" s="25"/>
      <c r="AN69" s="19">
        <v>0</v>
      </c>
      <c r="AO69" s="25">
        <v>3700</v>
      </c>
      <c r="AP69" s="19">
        <v>2120</v>
      </c>
      <c r="AQ69" s="18">
        <f t="shared" si="8"/>
        <v>700</v>
      </c>
      <c r="AR69" s="18">
        <f t="shared" si="8"/>
        <v>3</v>
      </c>
      <c r="AS69" s="25">
        <v>700</v>
      </c>
      <c r="AT69" s="19">
        <v>3</v>
      </c>
      <c r="AU69" s="25">
        <v>0</v>
      </c>
      <c r="AV69" s="19">
        <v>0</v>
      </c>
      <c r="AW69" s="25">
        <v>200</v>
      </c>
      <c r="AX69" s="19">
        <v>0</v>
      </c>
      <c r="AY69" s="25"/>
      <c r="AZ69" s="19">
        <v>0</v>
      </c>
      <c r="BA69" s="22"/>
      <c r="BB69" s="19">
        <v>0</v>
      </c>
      <c r="BC69" s="25">
        <v>0</v>
      </c>
      <c r="BD69" s="19">
        <v>115150.66499999999</v>
      </c>
      <c r="BE69" s="25">
        <v>0</v>
      </c>
      <c r="BF69" s="19">
        <v>295</v>
      </c>
      <c r="BG69" s="25">
        <v>0</v>
      </c>
      <c r="BH69" s="25">
        <v>10690</v>
      </c>
      <c r="BI69" s="25">
        <v>0</v>
      </c>
      <c r="BJ69" s="19">
        <v>0</v>
      </c>
      <c r="BK69" s="21"/>
      <c r="BL69" s="19">
        <v>0</v>
      </c>
      <c r="BM69" s="25">
        <v>0</v>
      </c>
      <c r="BN69" s="25">
        <v>0</v>
      </c>
    </row>
    <row r="70" spans="1:66" s="23" customFormat="1" ht="8.4" hidden="1" customHeight="1">
      <c r="A70" s="16">
        <v>15</v>
      </c>
      <c r="B70" s="2" t="s">
        <v>15</v>
      </c>
      <c r="C70" s="18">
        <f t="shared" si="4"/>
        <v>90883.1</v>
      </c>
      <c r="D70" s="18">
        <f t="shared" si="4"/>
        <v>46941.283100000001</v>
      </c>
      <c r="E70" s="18">
        <f t="shared" si="9"/>
        <v>54907.7</v>
      </c>
      <c r="F70" s="18">
        <f t="shared" si="9"/>
        <v>37982.589099999997</v>
      </c>
      <c r="G70" s="18">
        <f t="shared" si="7"/>
        <v>35975.4</v>
      </c>
      <c r="H70" s="18">
        <f t="shared" si="7"/>
        <v>8958.6940000000013</v>
      </c>
      <c r="I70" s="25">
        <v>35047.699999999997</v>
      </c>
      <c r="J70" s="19">
        <v>26677.424999999999</v>
      </c>
      <c r="K70" s="25">
        <v>0</v>
      </c>
      <c r="L70" s="25">
        <v>0</v>
      </c>
      <c r="M70" s="25">
        <v>12560</v>
      </c>
      <c r="N70" s="19">
        <v>9880.1641</v>
      </c>
      <c r="O70" s="20">
        <v>2600</v>
      </c>
      <c r="P70" s="19">
        <v>2500.5661</v>
      </c>
      <c r="Q70" s="20">
        <v>1560</v>
      </c>
      <c r="R70" s="19">
        <v>1507</v>
      </c>
      <c r="S70" s="21">
        <v>400</v>
      </c>
      <c r="T70" s="19">
        <v>309.93799999999999</v>
      </c>
      <c r="U70" s="25">
        <v>100</v>
      </c>
      <c r="V70" s="19">
        <v>0</v>
      </c>
      <c r="W70" s="25">
        <v>2030</v>
      </c>
      <c r="X70" s="19">
        <v>1399.1</v>
      </c>
      <c r="Y70" s="25">
        <v>1100</v>
      </c>
      <c r="Z70" s="19">
        <v>798.3</v>
      </c>
      <c r="AA70" s="20">
        <v>800</v>
      </c>
      <c r="AB70" s="19">
        <v>786.1</v>
      </c>
      <c r="AC70" s="25">
        <v>4545</v>
      </c>
      <c r="AD70" s="19">
        <v>3323.46</v>
      </c>
      <c r="AE70" s="25">
        <v>0</v>
      </c>
      <c r="AF70" s="25">
        <v>0</v>
      </c>
      <c r="AG70" s="25">
        <v>0</v>
      </c>
      <c r="AH70" s="19">
        <v>0</v>
      </c>
      <c r="AI70" s="25"/>
      <c r="AJ70" s="19">
        <v>0</v>
      </c>
      <c r="AK70" s="25">
        <v>1500</v>
      </c>
      <c r="AL70" s="19">
        <v>1275</v>
      </c>
      <c r="AM70" s="25">
        <v>1500</v>
      </c>
      <c r="AN70" s="19">
        <v>1275</v>
      </c>
      <c r="AO70" s="25">
        <v>1800</v>
      </c>
      <c r="AP70" s="19">
        <v>150</v>
      </c>
      <c r="AQ70" s="18">
        <f t="shared" si="8"/>
        <v>4000</v>
      </c>
      <c r="AR70" s="18">
        <f t="shared" si="8"/>
        <v>0</v>
      </c>
      <c r="AS70" s="25">
        <v>4000</v>
      </c>
      <c r="AT70" s="19">
        <v>0</v>
      </c>
      <c r="AU70" s="25">
        <v>0</v>
      </c>
      <c r="AV70" s="19">
        <v>0</v>
      </c>
      <c r="AW70" s="25">
        <v>0</v>
      </c>
      <c r="AX70" s="19">
        <v>0</v>
      </c>
      <c r="AY70" s="25"/>
      <c r="AZ70" s="19">
        <v>0</v>
      </c>
      <c r="BA70" s="22"/>
      <c r="BB70" s="19">
        <v>0</v>
      </c>
      <c r="BC70" s="25">
        <v>32000</v>
      </c>
      <c r="BD70" s="19">
        <v>8946.9940000000006</v>
      </c>
      <c r="BE70" s="25">
        <v>3975.4</v>
      </c>
      <c r="BF70" s="19">
        <v>730</v>
      </c>
      <c r="BG70" s="25">
        <v>0</v>
      </c>
      <c r="BH70" s="25">
        <v>0</v>
      </c>
      <c r="BI70" s="25">
        <v>0</v>
      </c>
      <c r="BJ70" s="19">
        <v>0</v>
      </c>
      <c r="BK70" s="21"/>
      <c r="BL70" s="19">
        <v>-718.3</v>
      </c>
      <c r="BM70" s="25">
        <v>0</v>
      </c>
      <c r="BN70" s="25">
        <v>0</v>
      </c>
    </row>
    <row r="71" spans="1:66" s="23" customFormat="1" ht="21" hidden="1" customHeight="1">
      <c r="A71" s="16">
        <v>16</v>
      </c>
      <c r="B71" s="2" t="s">
        <v>16</v>
      </c>
      <c r="C71" s="18">
        <f t="shared" si="4"/>
        <v>40253.399999999994</v>
      </c>
      <c r="D71" s="18">
        <f t="shared" si="4"/>
        <v>34312.822</v>
      </c>
      <c r="E71" s="18">
        <f t="shared" si="9"/>
        <v>33336.199999999997</v>
      </c>
      <c r="F71" s="18">
        <f t="shared" si="9"/>
        <v>28041.226000000002</v>
      </c>
      <c r="G71" s="18">
        <f t="shared" si="7"/>
        <v>6917.2000000000007</v>
      </c>
      <c r="H71" s="18">
        <f t="shared" si="7"/>
        <v>6271.5959999999995</v>
      </c>
      <c r="I71" s="25">
        <v>18620</v>
      </c>
      <c r="J71" s="19">
        <v>16639.481</v>
      </c>
      <c r="K71" s="25">
        <v>0</v>
      </c>
      <c r="L71" s="25">
        <v>0</v>
      </c>
      <c r="M71" s="25">
        <v>12500</v>
      </c>
      <c r="N71" s="19">
        <v>10196.745000000001</v>
      </c>
      <c r="O71" s="20">
        <v>3150</v>
      </c>
      <c r="P71" s="19">
        <v>2901.0333000000001</v>
      </c>
      <c r="Q71" s="20">
        <v>500</v>
      </c>
      <c r="R71" s="19">
        <v>499.92</v>
      </c>
      <c r="S71" s="21">
        <v>100</v>
      </c>
      <c r="T71" s="19">
        <v>81</v>
      </c>
      <c r="U71" s="25">
        <v>100</v>
      </c>
      <c r="V71" s="19">
        <v>100</v>
      </c>
      <c r="W71" s="25">
        <v>2850</v>
      </c>
      <c r="X71" s="19">
        <v>1732.7</v>
      </c>
      <c r="Y71" s="25">
        <v>900</v>
      </c>
      <c r="Z71" s="19">
        <v>502.5</v>
      </c>
      <c r="AA71" s="20">
        <v>3200</v>
      </c>
      <c r="AB71" s="19">
        <v>2792.5</v>
      </c>
      <c r="AC71" s="25">
        <v>1950</v>
      </c>
      <c r="AD71" s="19">
        <v>1845.5916999999999</v>
      </c>
      <c r="AE71" s="25">
        <v>0</v>
      </c>
      <c r="AF71" s="25">
        <v>0</v>
      </c>
      <c r="AG71" s="25">
        <v>0</v>
      </c>
      <c r="AH71" s="19">
        <v>0</v>
      </c>
      <c r="AI71" s="25"/>
      <c r="AJ71" s="19">
        <v>0</v>
      </c>
      <c r="AK71" s="25">
        <v>250</v>
      </c>
      <c r="AL71" s="19">
        <v>240</v>
      </c>
      <c r="AM71" s="25">
        <v>250</v>
      </c>
      <c r="AN71" s="19">
        <v>240</v>
      </c>
      <c r="AO71" s="25">
        <v>1350</v>
      </c>
      <c r="AP71" s="19">
        <v>930</v>
      </c>
      <c r="AQ71" s="18">
        <f t="shared" si="8"/>
        <v>616.20000000000005</v>
      </c>
      <c r="AR71" s="18">
        <f t="shared" si="8"/>
        <v>35</v>
      </c>
      <c r="AS71" s="25">
        <v>616.20000000000005</v>
      </c>
      <c r="AT71" s="19">
        <v>35</v>
      </c>
      <c r="AU71" s="25">
        <v>0</v>
      </c>
      <c r="AV71" s="19">
        <v>0</v>
      </c>
      <c r="AW71" s="25">
        <v>216.2</v>
      </c>
      <c r="AX71" s="19">
        <v>0</v>
      </c>
      <c r="AY71" s="25"/>
      <c r="AZ71" s="19">
        <v>0</v>
      </c>
      <c r="BA71" s="22"/>
      <c r="BB71" s="19">
        <v>0</v>
      </c>
      <c r="BC71" s="25">
        <v>9817.2000000000007</v>
      </c>
      <c r="BD71" s="19">
        <v>5688.4560000000001</v>
      </c>
      <c r="BE71" s="25">
        <v>6100</v>
      </c>
      <c r="BF71" s="19">
        <v>4075.65</v>
      </c>
      <c r="BG71" s="25">
        <v>0</v>
      </c>
      <c r="BH71" s="25">
        <v>0</v>
      </c>
      <c r="BI71" s="25">
        <v>0</v>
      </c>
      <c r="BJ71" s="19">
        <v>0</v>
      </c>
      <c r="BK71" s="21">
        <v>-9000</v>
      </c>
      <c r="BL71" s="19">
        <v>-3492.51</v>
      </c>
      <c r="BM71" s="25">
        <v>0</v>
      </c>
      <c r="BN71" s="25">
        <v>0</v>
      </c>
    </row>
    <row r="72" spans="1:66" s="23" customFormat="1" ht="19.8" hidden="1" customHeight="1">
      <c r="A72" s="16">
        <v>17</v>
      </c>
      <c r="B72" s="2" t="s">
        <v>17</v>
      </c>
      <c r="C72" s="18">
        <f t="shared" si="4"/>
        <v>97512.7</v>
      </c>
      <c r="D72" s="18">
        <f t="shared" si="4"/>
        <v>72184.030100000004</v>
      </c>
      <c r="E72" s="18">
        <f t="shared" si="9"/>
        <v>68700</v>
      </c>
      <c r="F72" s="18">
        <f t="shared" si="9"/>
        <v>44405.594100000002</v>
      </c>
      <c r="G72" s="18">
        <f t="shared" si="7"/>
        <v>28812.7</v>
      </c>
      <c r="H72" s="18">
        <f t="shared" si="7"/>
        <v>27778.436000000002</v>
      </c>
      <c r="I72" s="25">
        <v>33200</v>
      </c>
      <c r="J72" s="19">
        <v>29540.366999999998</v>
      </c>
      <c r="K72" s="25">
        <v>0</v>
      </c>
      <c r="L72" s="25">
        <v>0</v>
      </c>
      <c r="M72" s="25">
        <v>22500</v>
      </c>
      <c r="N72" s="19">
        <v>11958.6471</v>
      </c>
      <c r="O72" s="20">
        <v>5200</v>
      </c>
      <c r="P72" s="19">
        <v>4169.3290999999999</v>
      </c>
      <c r="Q72" s="20">
        <v>400</v>
      </c>
      <c r="R72" s="19">
        <v>211.55799999999999</v>
      </c>
      <c r="S72" s="21">
        <v>200</v>
      </c>
      <c r="T72" s="19">
        <v>147</v>
      </c>
      <c r="U72" s="25">
        <v>200</v>
      </c>
      <c r="V72" s="19">
        <v>15</v>
      </c>
      <c r="W72" s="25">
        <v>4300</v>
      </c>
      <c r="X72" s="19">
        <v>1039.25</v>
      </c>
      <c r="Y72" s="25">
        <v>3500</v>
      </c>
      <c r="Z72" s="19">
        <v>842.8</v>
      </c>
      <c r="AA72" s="20">
        <v>6100</v>
      </c>
      <c r="AB72" s="19">
        <v>4011.5</v>
      </c>
      <c r="AC72" s="25">
        <v>5250</v>
      </c>
      <c r="AD72" s="19">
        <v>2312.19</v>
      </c>
      <c r="AE72" s="25">
        <v>0</v>
      </c>
      <c r="AF72" s="25">
        <v>0</v>
      </c>
      <c r="AG72" s="25">
        <v>0</v>
      </c>
      <c r="AH72" s="19">
        <v>0</v>
      </c>
      <c r="AI72" s="25"/>
      <c r="AJ72" s="19">
        <v>0</v>
      </c>
      <c r="AK72" s="25">
        <v>2200</v>
      </c>
      <c r="AL72" s="19">
        <v>1686.58</v>
      </c>
      <c r="AM72" s="25"/>
      <c r="AN72" s="19">
        <v>0</v>
      </c>
      <c r="AO72" s="25">
        <v>3400</v>
      </c>
      <c r="AP72" s="19">
        <v>1220</v>
      </c>
      <c r="AQ72" s="18">
        <f t="shared" si="8"/>
        <v>7400</v>
      </c>
      <c r="AR72" s="18">
        <f t="shared" si="8"/>
        <v>0</v>
      </c>
      <c r="AS72" s="25">
        <v>7400</v>
      </c>
      <c r="AT72" s="19">
        <v>0</v>
      </c>
      <c r="AU72" s="25">
        <v>0</v>
      </c>
      <c r="AV72" s="19">
        <v>0</v>
      </c>
      <c r="AW72" s="25">
        <v>7000</v>
      </c>
      <c r="AX72" s="19">
        <v>0</v>
      </c>
      <c r="AY72" s="25"/>
      <c r="AZ72" s="19">
        <v>0</v>
      </c>
      <c r="BA72" s="22"/>
      <c r="BB72" s="19">
        <v>0</v>
      </c>
      <c r="BC72" s="25">
        <v>28812.7</v>
      </c>
      <c r="BD72" s="19">
        <v>27959.9</v>
      </c>
      <c r="BE72" s="25">
        <v>0</v>
      </c>
      <c r="BF72" s="19">
        <v>0</v>
      </c>
      <c r="BG72" s="25">
        <v>0</v>
      </c>
      <c r="BH72" s="25">
        <v>0</v>
      </c>
      <c r="BI72" s="25">
        <v>0</v>
      </c>
      <c r="BJ72" s="19">
        <v>-181.464</v>
      </c>
      <c r="BK72" s="21"/>
      <c r="BL72" s="19">
        <v>0</v>
      </c>
      <c r="BM72" s="25">
        <v>0</v>
      </c>
      <c r="BN72" s="25">
        <v>0</v>
      </c>
    </row>
    <row r="73" spans="1:66" s="23" customFormat="1" ht="21" hidden="1" customHeight="1">
      <c r="A73" s="16"/>
      <c r="B73" s="2"/>
      <c r="C73" s="18"/>
      <c r="D73" s="18"/>
      <c r="E73" s="18"/>
      <c r="F73" s="18"/>
      <c r="G73" s="18"/>
      <c r="H73" s="18"/>
      <c r="I73" s="25"/>
      <c r="J73" s="19"/>
      <c r="K73" s="25"/>
      <c r="L73" s="25"/>
      <c r="M73" s="25"/>
      <c r="N73" s="19"/>
      <c r="O73" s="20"/>
      <c r="P73" s="19"/>
      <c r="Q73" s="20"/>
      <c r="R73" s="19"/>
      <c r="S73" s="21"/>
      <c r="T73" s="19"/>
      <c r="U73" s="25"/>
      <c r="V73" s="19"/>
      <c r="W73" s="25"/>
      <c r="X73" s="19"/>
      <c r="Y73" s="25"/>
      <c r="Z73" s="19"/>
      <c r="AA73" s="20"/>
      <c r="AB73" s="19"/>
      <c r="AC73" s="25"/>
      <c r="AD73" s="19"/>
      <c r="AE73" s="25"/>
      <c r="AF73" s="25"/>
      <c r="AG73" s="25"/>
      <c r="AH73" s="19"/>
      <c r="AI73" s="25"/>
      <c r="AJ73" s="19"/>
      <c r="AK73" s="25"/>
      <c r="AL73" s="19"/>
      <c r="AM73" s="25"/>
      <c r="AN73" s="19"/>
      <c r="AO73" s="25"/>
      <c r="AP73" s="19"/>
      <c r="AQ73" s="18"/>
      <c r="AR73" s="18"/>
      <c r="AS73" s="25"/>
      <c r="AT73" s="19"/>
      <c r="AU73" s="25"/>
      <c r="AV73" s="19"/>
      <c r="AW73" s="25"/>
      <c r="AX73" s="19"/>
      <c r="AY73" s="25"/>
      <c r="AZ73" s="19"/>
      <c r="BA73" s="22"/>
      <c r="BB73" s="19"/>
      <c r="BC73" s="25"/>
      <c r="BD73" s="19"/>
      <c r="BE73" s="25"/>
      <c r="BF73" s="19"/>
      <c r="BG73" s="25"/>
      <c r="BH73" s="25"/>
      <c r="BI73" s="25"/>
      <c r="BJ73" s="19"/>
      <c r="BK73" s="21"/>
      <c r="BL73" s="19"/>
      <c r="BM73" s="25"/>
      <c r="BN73" s="25"/>
    </row>
    <row r="74" spans="1:66" s="23" customFormat="1" ht="21" hidden="1" customHeight="1">
      <c r="A74" s="16"/>
      <c r="B74" s="2"/>
      <c r="C74" s="18"/>
      <c r="D74" s="18"/>
      <c r="E74" s="18"/>
      <c r="F74" s="18"/>
      <c r="G74" s="18"/>
      <c r="H74" s="18"/>
      <c r="I74" s="25"/>
      <c r="J74" s="19"/>
      <c r="K74" s="25"/>
      <c r="L74" s="25"/>
      <c r="M74" s="25"/>
      <c r="N74" s="19"/>
      <c r="O74" s="20"/>
      <c r="P74" s="19"/>
      <c r="Q74" s="20"/>
      <c r="R74" s="19"/>
      <c r="S74" s="21"/>
      <c r="T74" s="19"/>
      <c r="U74" s="25"/>
      <c r="V74" s="19"/>
      <c r="W74" s="25"/>
      <c r="X74" s="19"/>
      <c r="Y74" s="25"/>
      <c r="Z74" s="19"/>
      <c r="AA74" s="20"/>
      <c r="AB74" s="19"/>
      <c r="AC74" s="25"/>
      <c r="AD74" s="19"/>
      <c r="AE74" s="25"/>
      <c r="AF74" s="25"/>
      <c r="AG74" s="25"/>
      <c r="AH74" s="19"/>
      <c r="AI74" s="25"/>
      <c r="AJ74" s="19"/>
      <c r="AK74" s="25"/>
      <c r="AL74" s="19"/>
      <c r="AM74" s="25"/>
      <c r="AN74" s="19"/>
      <c r="AO74" s="25"/>
      <c r="AP74" s="19"/>
      <c r="AQ74" s="18"/>
      <c r="AR74" s="18"/>
      <c r="AS74" s="25"/>
      <c r="AT74" s="19"/>
      <c r="AU74" s="25"/>
      <c r="AV74" s="19"/>
      <c r="AW74" s="25"/>
      <c r="AX74" s="19"/>
      <c r="AY74" s="25"/>
      <c r="AZ74" s="19"/>
      <c r="BA74" s="22"/>
      <c r="BB74" s="19"/>
      <c r="BC74" s="25"/>
      <c r="BD74" s="19"/>
      <c r="BE74" s="25"/>
      <c r="BF74" s="19"/>
      <c r="BG74" s="25"/>
      <c r="BH74" s="25"/>
      <c r="BI74" s="25"/>
      <c r="BJ74" s="19"/>
      <c r="BK74" s="21"/>
      <c r="BL74" s="19"/>
      <c r="BM74" s="25"/>
      <c r="BN74" s="25"/>
    </row>
    <row r="75" spans="1:66" s="23" customFormat="1" ht="21" hidden="1" customHeight="1">
      <c r="A75" s="16"/>
      <c r="B75" s="2"/>
      <c r="C75" s="18"/>
      <c r="D75" s="18"/>
      <c r="E75" s="18"/>
      <c r="F75" s="18"/>
      <c r="G75" s="18"/>
      <c r="H75" s="18"/>
      <c r="I75" s="25"/>
      <c r="J75" s="19"/>
      <c r="K75" s="25"/>
      <c r="L75" s="25"/>
      <c r="M75" s="25"/>
      <c r="N75" s="19"/>
      <c r="O75" s="20"/>
      <c r="P75" s="19"/>
      <c r="Q75" s="20"/>
      <c r="R75" s="19"/>
      <c r="S75" s="21"/>
      <c r="T75" s="19"/>
      <c r="U75" s="25"/>
      <c r="V75" s="19"/>
      <c r="W75" s="25"/>
      <c r="X75" s="19"/>
      <c r="Y75" s="25"/>
      <c r="Z75" s="19"/>
      <c r="AA75" s="20"/>
      <c r="AB75" s="19"/>
      <c r="AC75" s="25"/>
      <c r="AD75" s="19"/>
      <c r="AE75" s="25"/>
      <c r="AF75" s="25"/>
      <c r="AG75" s="25"/>
      <c r="AH75" s="19"/>
      <c r="AI75" s="25"/>
      <c r="AJ75" s="19"/>
      <c r="AK75" s="25"/>
      <c r="AL75" s="19"/>
      <c r="AM75" s="25"/>
      <c r="AN75" s="19"/>
      <c r="AO75" s="25"/>
      <c r="AP75" s="19"/>
      <c r="AQ75" s="18"/>
      <c r="AR75" s="18"/>
      <c r="AS75" s="25"/>
      <c r="AT75" s="19"/>
      <c r="AU75" s="25"/>
      <c r="AV75" s="19"/>
      <c r="AW75" s="25"/>
      <c r="AX75" s="19"/>
      <c r="AY75" s="25"/>
      <c r="AZ75" s="19"/>
      <c r="BA75" s="22"/>
      <c r="BB75" s="19"/>
      <c r="BC75" s="25"/>
      <c r="BD75" s="19"/>
      <c r="BE75" s="25"/>
      <c r="BF75" s="19"/>
      <c r="BG75" s="25"/>
      <c r="BH75" s="25"/>
      <c r="BI75" s="25"/>
      <c r="BJ75" s="19"/>
      <c r="BK75" s="21"/>
      <c r="BL75" s="19"/>
      <c r="BM75" s="25"/>
      <c r="BN75" s="25"/>
    </row>
    <row r="76" spans="1:66" s="23" customFormat="1" ht="6.6" hidden="1" customHeight="1">
      <c r="A76" s="16">
        <v>18</v>
      </c>
      <c r="B76" s="2" t="s">
        <v>18</v>
      </c>
      <c r="C76" s="18">
        <f t="shared" si="4"/>
        <v>38036.300000000003</v>
      </c>
      <c r="D76" s="18">
        <f t="shared" si="4"/>
        <v>33194.143400000001</v>
      </c>
      <c r="E76" s="18">
        <f t="shared" si="9"/>
        <v>37340</v>
      </c>
      <c r="F76" s="18">
        <f t="shared" si="9"/>
        <v>33334.095600000001</v>
      </c>
      <c r="G76" s="18">
        <f t="shared" si="7"/>
        <v>4002.3</v>
      </c>
      <c r="H76" s="18">
        <f t="shared" si="7"/>
        <v>2010</v>
      </c>
      <c r="I76" s="25">
        <v>18815.599999999999</v>
      </c>
      <c r="J76" s="19">
        <v>17532.946</v>
      </c>
      <c r="K76" s="25">
        <v>0</v>
      </c>
      <c r="L76" s="25">
        <v>0</v>
      </c>
      <c r="M76" s="25">
        <v>14327.6</v>
      </c>
      <c r="N76" s="19">
        <v>13046.197399999999</v>
      </c>
      <c r="O76" s="20">
        <v>6260</v>
      </c>
      <c r="P76" s="19">
        <v>5574.94</v>
      </c>
      <c r="Q76" s="20"/>
      <c r="R76" s="19">
        <v>0</v>
      </c>
      <c r="S76" s="21">
        <v>174</v>
      </c>
      <c r="T76" s="19">
        <v>174</v>
      </c>
      <c r="U76" s="25">
        <v>0</v>
      </c>
      <c r="V76" s="19">
        <v>0</v>
      </c>
      <c r="W76" s="25">
        <v>1066</v>
      </c>
      <c r="X76" s="19">
        <v>999.6</v>
      </c>
      <c r="Y76" s="25">
        <v>950</v>
      </c>
      <c r="Z76" s="19">
        <v>890.4</v>
      </c>
      <c r="AA76" s="20">
        <v>2168</v>
      </c>
      <c r="AB76" s="19">
        <v>1646</v>
      </c>
      <c r="AC76" s="25">
        <v>4459.6000000000004</v>
      </c>
      <c r="AD76" s="19">
        <v>4458.6574000000001</v>
      </c>
      <c r="AE76" s="25">
        <v>0</v>
      </c>
      <c r="AF76" s="25">
        <v>0</v>
      </c>
      <c r="AG76" s="25">
        <v>0</v>
      </c>
      <c r="AH76" s="19">
        <v>0</v>
      </c>
      <c r="AI76" s="25"/>
      <c r="AJ76" s="19">
        <v>0</v>
      </c>
      <c r="AK76" s="25">
        <v>0</v>
      </c>
      <c r="AL76" s="19">
        <v>0</v>
      </c>
      <c r="AM76" s="25"/>
      <c r="AN76" s="19">
        <v>0</v>
      </c>
      <c r="AO76" s="25">
        <v>700</v>
      </c>
      <c r="AP76" s="19">
        <v>605</v>
      </c>
      <c r="AQ76" s="18">
        <f t="shared" si="8"/>
        <v>190.80000000000018</v>
      </c>
      <c r="AR76" s="18">
        <f t="shared" si="8"/>
        <v>0</v>
      </c>
      <c r="AS76" s="25">
        <v>3496.8</v>
      </c>
      <c r="AT76" s="19">
        <v>2149.9522000000002</v>
      </c>
      <c r="AU76" s="25">
        <v>0</v>
      </c>
      <c r="AV76" s="19">
        <v>0</v>
      </c>
      <c r="AW76" s="25">
        <v>3346.8</v>
      </c>
      <c r="AX76" s="19">
        <v>2149.9522000000002</v>
      </c>
      <c r="AY76" s="25"/>
      <c r="AZ76" s="19">
        <v>0</v>
      </c>
      <c r="BA76" s="22">
        <v>3306</v>
      </c>
      <c r="BB76" s="19">
        <v>2149.9522000000002</v>
      </c>
      <c r="BC76" s="25">
        <v>4202.3</v>
      </c>
      <c r="BD76" s="19">
        <v>2810</v>
      </c>
      <c r="BE76" s="25">
        <v>1060</v>
      </c>
      <c r="BF76" s="19">
        <v>460</v>
      </c>
      <c r="BG76" s="25">
        <v>0</v>
      </c>
      <c r="BH76" s="25">
        <v>0</v>
      </c>
      <c r="BI76" s="25">
        <v>0</v>
      </c>
      <c r="BJ76" s="19">
        <v>0</v>
      </c>
      <c r="BK76" s="21">
        <v>-1260</v>
      </c>
      <c r="BL76" s="19">
        <v>-1260</v>
      </c>
      <c r="BM76" s="25">
        <v>0</v>
      </c>
      <c r="BN76" s="25">
        <v>0</v>
      </c>
    </row>
    <row r="77" spans="1:66" s="23" customFormat="1" ht="21" hidden="1" customHeight="1">
      <c r="A77" s="16"/>
      <c r="B77" s="2"/>
      <c r="C77" s="18"/>
      <c r="D77" s="18"/>
      <c r="E77" s="18"/>
      <c r="F77" s="18"/>
      <c r="G77" s="18"/>
      <c r="H77" s="18"/>
      <c r="I77" s="25"/>
      <c r="J77" s="19"/>
      <c r="K77" s="25"/>
      <c r="L77" s="25"/>
      <c r="M77" s="25"/>
      <c r="N77" s="19"/>
      <c r="O77" s="20"/>
      <c r="P77" s="19"/>
      <c r="Q77" s="20"/>
      <c r="R77" s="19"/>
      <c r="S77" s="21"/>
      <c r="T77" s="19"/>
      <c r="U77" s="25"/>
      <c r="V77" s="19"/>
      <c r="W77" s="25"/>
      <c r="X77" s="19"/>
      <c r="Y77" s="25"/>
      <c r="Z77" s="19"/>
      <c r="AA77" s="20"/>
      <c r="AB77" s="19"/>
      <c r="AC77" s="25"/>
      <c r="AD77" s="19"/>
      <c r="AE77" s="25"/>
      <c r="AF77" s="25"/>
      <c r="AG77" s="25"/>
      <c r="AH77" s="19"/>
      <c r="AI77" s="25"/>
      <c r="AJ77" s="19"/>
      <c r="AK77" s="25"/>
      <c r="AL77" s="19"/>
      <c r="AM77" s="25"/>
      <c r="AN77" s="19"/>
      <c r="AO77" s="25"/>
      <c r="AP77" s="19"/>
      <c r="AQ77" s="18"/>
      <c r="AR77" s="18"/>
      <c r="AS77" s="25"/>
      <c r="AT77" s="19"/>
      <c r="AU77" s="25"/>
      <c r="AV77" s="19"/>
      <c r="AW77" s="25"/>
      <c r="AX77" s="19"/>
      <c r="AY77" s="25"/>
      <c r="AZ77" s="19"/>
      <c r="BA77" s="22"/>
      <c r="BB77" s="19"/>
      <c r="BC77" s="25"/>
      <c r="BD77" s="19"/>
      <c r="BE77" s="25"/>
      <c r="BF77" s="19"/>
      <c r="BG77" s="25"/>
      <c r="BH77" s="25"/>
      <c r="BI77" s="25"/>
      <c r="BJ77" s="19"/>
      <c r="BK77" s="21"/>
      <c r="BL77" s="19"/>
      <c r="BM77" s="25"/>
      <c r="BN77" s="25"/>
    </row>
    <row r="78" spans="1:66" s="23" customFormat="1" ht="21" hidden="1" customHeight="1">
      <c r="A78" s="16"/>
      <c r="B78" s="2"/>
      <c r="C78" s="18"/>
      <c r="D78" s="18"/>
      <c r="E78" s="18"/>
      <c r="F78" s="18"/>
      <c r="G78" s="18"/>
      <c r="H78" s="18"/>
      <c r="I78" s="25"/>
      <c r="J78" s="19"/>
      <c r="K78" s="25"/>
      <c r="L78" s="25"/>
      <c r="M78" s="25"/>
      <c r="N78" s="19"/>
      <c r="O78" s="20"/>
      <c r="P78" s="19"/>
      <c r="Q78" s="20"/>
      <c r="R78" s="19"/>
      <c r="S78" s="21"/>
      <c r="T78" s="19"/>
      <c r="U78" s="25"/>
      <c r="V78" s="19"/>
      <c r="W78" s="25"/>
      <c r="X78" s="19"/>
      <c r="Y78" s="25"/>
      <c r="Z78" s="19"/>
      <c r="AA78" s="20"/>
      <c r="AB78" s="19"/>
      <c r="AC78" s="25"/>
      <c r="AD78" s="19"/>
      <c r="AE78" s="25"/>
      <c r="AF78" s="25"/>
      <c r="AG78" s="25"/>
      <c r="AH78" s="19"/>
      <c r="AI78" s="25"/>
      <c r="AJ78" s="19"/>
      <c r="AK78" s="25"/>
      <c r="AL78" s="19"/>
      <c r="AM78" s="25"/>
      <c r="AN78" s="19"/>
      <c r="AO78" s="25"/>
      <c r="AP78" s="19"/>
      <c r="AQ78" s="18"/>
      <c r="AR78" s="18"/>
      <c r="AS78" s="25"/>
      <c r="AT78" s="19"/>
      <c r="AU78" s="25"/>
      <c r="AV78" s="19"/>
      <c r="AW78" s="25"/>
      <c r="AX78" s="19"/>
      <c r="AY78" s="25"/>
      <c r="AZ78" s="19"/>
      <c r="BA78" s="22"/>
      <c r="BB78" s="19"/>
      <c r="BC78" s="25"/>
      <c r="BD78" s="19"/>
      <c r="BE78" s="25"/>
      <c r="BF78" s="19"/>
      <c r="BG78" s="25"/>
      <c r="BH78" s="25"/>
      <c r="BI78" s="25"/>
      <c r="BJ78" s="19"/>
      <c r="BK78" s="21"/>
      <c r="BL78" s="19"/>
      <c r="BM78" s="25"/>
      <c r="BN78" s="25"/>
    </row>
    <row r="79" spans="1:66" s="23" customFormat="1" ht="21" hidden="1" customHeight="1">
      <c r="A79" s="16"/>
      <c r="B79" s="2"/>
      <c r="C79" s="18"/>
      <c r="D79" s="18"/>
      <c r="E79" s="18"/>
      <c r="F79" s="18"/>
      <c r="G79" s="18"/>
      <c r="H79" s="18"/>
      <c r="I79" s="25"/>
      <c r="J79" s="19"/>
      <c r="K79" s="25"/>
      <c r="L79" s="25"/>
      <c r="M79" s="25"/>
      <c r="N79" s="19"/>
      <c r="O79" s="20"/>
      <c r="P79" s="19"/>
      <c r="Q79" s="20"/>
      <c r="R79" s="19"/>
      <c r="S79" s="21"/>
      <c r="T79" s="19"/>
      <c r="U79" s="25"/>
      <c r="V79" s="19"/>
      <c r="W79" s="25"/>
      <c r="X79" s="19"/>
      <c r="Y79" s="25"/>
      <c r="Z79" s="19"/>
      <c r="AA79" s="20"/>
      <c r="AB79" s="19"/>
      <c r="AC79" s="25"/>
      <c r="AD79" s="19"/>
      <c r="AE79" s="25"/>
      <c r="AF79" s="25"/>
      <c r="AG79" s="25"/>
      <c r="AH79" s="19"/>
      <c r="AI79" s="25"/>
      <c r="AJ79" s="19"/>
      <c r="AK79" s="25"/>
      <c r="AL79" s="19"/>
      <c r="AM79" s="25"/>
      <c r="AN79" s="19"/>
      <c r="AO79" s="25"/>
      <c r="AP79" s="19"/>
      <c r="AQ79" s="18"/>
      <c r="AR79" s="18"/>
      <c r="AS79" s="25"/>
      <c r="AT79" s="19"/>
      <c r="AU79" s="25"/>
      <c r="AV79" s="19"/>
      <c r="AW79" s="25"/>
      <c r="AX79" s="19"/>
      <c r="AY79" s="25"/>
      <c r="AZ79" s="19"/>
      <c r="BA79" s="22"/>
      <c r="BB79" s="19"/>
      <c r="BC79" s="25"/>
      <c r="BD79" s="19"/>
      <c r="BE79" s="25"/>
      <c r="BF79" s="19"/>
      <c r="BG79" s="25"/>
      <c r="BH79" s="25"/>
      <c r="BI79" s="25"/>
      <c r="BJ79" s="19"/>
      <c r="BK79" s="21"/>
      <c r="BL79" s="19"/>
      <c r="BM79" s="25"/>
      <c r="BN79" s="25"/>
    </row>
    <row r="80" spans="1:66" s="23" customFormat="1" ht="21" hidden="1" customHeight="1">
      <c r="A80" s="16"/>
      <c r="B80" s="2"/>
      <c r="C80" s="18"/>
      <c r="D80" s="18"/>
      <c r="E80" s="18"/>
      <c r="F80" s="18"/>
      <c r="G80" s="18"/>
      <c r="H80" s="18"/>
      <c r="I80" s="25"/>
      <c r="J80" s="19"/>
      <c r="K80" s="25"/>
      <c r="L80" s="25"/>
      <c r="M80" s="25"/>
      <c r="N80" s="19"/>
      <c r="O80" s="20"/>
      <c r="P80" s="19"/>
      <c r="Q80" s="20"/>
      <c r="R80" s="19"/>
      <c r="S80" s="21"/>
      <c r="T80" s="19"/>
      <c r="U80" s="25"/>
      <c r="V80" s="19"/>
      <c r="W80" s="25"/>
      <c r="X80" s="19"/>
      <c r="Y80" s="25"/>
      <c r="Z80" s="19"/>
      <c r="AA80" s="20"/>
      <c r="AB80" s="19"/>
      <c r="AC80" s="25"/>
      <c r="AD80" s="19"/>
      <c r="AE80" s="25"/>
      <c r="AF80" s="25"/>
      <c r="AG80" s="25"/>
      <c r="AH80" s="19"/>
      <c r="AI80" s="25"/>
      <c r="AJ80" s="19"/>
      <c r="AK80" s="25"/>
      <c r="AL80" s="19"/>
      <c r="AM80" s="25"/>
      <c r="AN80" s="19"/>
      <c r="AO80" s="25"/>
      <c r="AP80" s="19"/>
      <c r="AQ80" s="18"/>
      <c r="AR80" s="18"/>
      <c r="AS80" s="25"/>
      <c r="AT80" s="19"/>
      <c r="AU80" s="25"/>
      <c r="AV80" s="19"/>
      <c r="AW80" s="25"/>
      <c r="AX80" s="19"/>
      <c r="AY80" s="25"/>
      <c r="AZ80" s="19"/>
      <c r="BA80" s="22"/>
      <c r="BB80" s="19"/>
      <c r="BC80" s="25"/>
      <c r="BD80" s="19"/>
      <c r="BE80" s="25"/>
      <c r="BF80" s="19"/>
      <c r="BG80" s="25"/>
      <c r="BH80" s="25"/>
      <c r="BI80" s="25"/>
      <c r="BJ80" s="19"/>
      <c r="BK80" s="21"/>
      <c r="BL80" s="19"/>
      <c r="BM80" s="25"/>
      <c r="BN80" s="25"/>
    </row>
    <row r="81" spans="1:66" s="23" customFormat="1" ht="21" hidden="1" customHeight="1">
      <c r="A81" s="16">
        <v>19</v>
      </c>
      <c r="B81" s="2" t="s">
        <v>19</v>
      </c>
      <c r="C81" s="18">
        <f t="shared" ref="C77:D109" si="10">E81+G81-BA81</f>
        <v>61889.5</v>
      </c>
      <c r="D81" s="18">
        <f t="shared" si="10"/>
        <v>54349.652099999999</v>
      </c>
      <c r="E81" s="18">
        <f t="shared" si="9"/>
        <v>45670.2</v>
      </c>
      <c r="F81" s="18">
        <f t="shared" si="9"/>
        <v>40187.095099999999</v>
      </c>
      <c r="G81" s="18">
        <f t="shared" si="7"/>
        <v>19219.3</v>
      </c>
      <c r="H81" s="18">
        <f t="shared" si="7"/>
        <v>17162.557000000001</v>
      </c>
      <c r="I81" s="25">
        <v>15873.9</v>
      </c>
      <c r="J81" s="19">
        <v>13695.228999999999</v>
      </c>
      <c r="K81" s="25">
        <v>0</v>
      </c>
      <c r="L81" s="25">
        <v>0</v>
      </c>
      <c r="M81" s="25">
        <v>20585.3</v>
      </c>
      <c r="N81" s="19">
        <v>17561.962100000001</v>
      </c>
      <c r="O81" s="20">
        <v>12800</v>
      </c>
      <c r="P81" s="19">
        <v>11373.396199999999</v>
      </c>
      <c r="Q81" s="20"/>
      <c r="R81" s="19">
        <v>0</v>
      </c>
      <c r="S81" s="21">
        <v>269.7</v>
      </c>
      <c r="T81" s="19">
        <v>239.62</v>
      </c>
      <c r="U81" s="25">
        <v>0</v>
      </c>
      <c r="V81" s="19">
        <v>0</v>
      </c>
      <c r="W81" s="25">
        <v>852.6</v>
      </c>
      <c r="X81" s="19">
        <v>496.2</v>
      </c>
      <c r="Y81" s="25">
        <v>540</v>
      </c>
      <c r="Z81" s="19">
        <v>405</v>
      </c>
      <c r="AA81" s="20">
        <v>1202</v>
      </c>
      <c r="AB81" s="19">
        <v>855.125</v>
      </c>
      <c r="AC81" s="25">
        <v>4913.1000000000004</v>
      </c>
      <c r="AD81" s="19">
        <v>4207.6208999999999</v>
      </c>
      <c r="AE81" s="25">
        <v>0</v>
      </c>
      <c r="AF81" s="25">
        <v>0</v>
      </c>
      <c r="AG81" s="25">
        <v>0</v>
      </c>
      <c r="AH81" s="19">
        <v>0</v>
      </c>
      <c r="AI81" s="25"/>
      <c r="AJ81" s="19">
        <v>0</v>
      </c>
      <c r="AK81" s="25">
        <v>5721</v>
      </c>
      <c r="AL81" s="19">
        <v>5666.4040000000005</v>
      </c>
      <c r="AM81" s="25">
        <v>5721</v>
      </c>
      <c r="AN81" s="19">
        <v>5666.4040000000005</v>
      </c>
      <c r="AO81" s="25">
        <v>300</v>
      </c>
      <c r="AP81" s="19">
        <v>130</v>
      </c>
      <c r="AQ81" s="18">
        <f t="shared" si="8"/>
        <v>190</v>
      </c>
      <c r="AR81" s="18">
        <f t="shared" si="8"/>
        <v>133.5</v>
      </c>
      <c r="AS81" s="25">
        <v>3190</v>
      </c>
      <c r="AT81" s="19">
        <v>3133.5</v>
      </c>
      <c r="AU81" s="25">
        <v>0</v>
      </c>
      <c r="AV81" s="19">
        <v>0</v>
      </c>
      <c r="AW81" s="25">
        <v>3000</v>
      </c>
      <c r="AX81" s="19">
        <v>3000</v>
      </c>
      <c r="AY81" s="25"/>
      <c r="AZ81" s="19">
        <v>0</v>
      </c>
      <c r="BA81" s="22">
        <v>3000</v>
      </c>
      <c r="BB81" s="19">
        <v>3000</v>
      </c>
      <c r="BC81" s="25">
        <v>13509.5</v>
      </c>
      <c r="BD81" s="19">
        <v>11218.507</v>
      </c>
      <c r="BE81" s="25">
        <v>5709.8</v>
      </c>
      <c r="BF81" s="19">
        <v>5985.85</v>
      </c>
      <c r="BG81" s="25">
        <v>0</v>
      </c>
      <c r="BH81" s="25">
        <v>0</v>
      </c>
      <c r="BI81" s="25">
        <v>0</v>
      </c>
      <c r="BJ81" s="19">
        <v>0</v>
      </c>
      <c r="BK81" s="21"/>
      <c r="BL81" s="19">
        <v>-41.8</v>
      </c>
      <c r="BM81" s="25">
        <v>0</v>
      </c>
      <c r="BN81" s="25">
        <v>0</v>
      </c>
    </row>
    <row r="82" spans="1:66" s="23" customFormat="1" ht="21" hidden="1" customHeight="1">
      <c r="A82" s="16">
        <v>20</v>
      </c>
      <c r="B82" s="2" t="s">
        <v>20</v>
      </c>
      <c r="C82" s="18">
        <f t="shared" si="10"/>
        <v>245941.30000000002</v>
      </c>
      <c r="D82" s="18">
        <f t="shared" si="10"/>
        <v>224940.79800000001</v>
      </c>
      <c r="E82" s="18">
        <f t="shared" si="9"/>
        <v>179932.5</v>
      </c>
      <c r="F82" s="18">
        <f t="shared" si="9"/>
        <v>161229.329</v>
      </c>
      <c r="G82" s="18">
        <f t="shared" si="7"/>
        <v>66507.900000000009</v>
      </c>
      <c r="H82" s="18">
        <f t="shared" si="7"/>
        <v>64210.468999999997</v>
      </c>
      <c r="I82" s="25">
        <v>79216</v>
      </c>
      <c r="J82" s="19">
        <v>71985.403000000006</v>
      </c>
      <c r="K82" s="25">
        <v>0</v>
      </c>
      <c r="L82" s="25">
        <v>0</v>
      </c>
      <c r="M82" s="25">
        <v>41854</v>
      </c>
      <c r="N82" s="19">
        <v>33419.925999999999</v>
      </c>
      <c r="O82" s="20">
        <v>5500</v>
      </c>
      <c r="P82" s="19">
        <v>4527.0942999999997</v>
      </c>
      <c r="Q82" s="20">
        <v>300</v>
      </c>
      <c r="R82" s="19">
        <v>201.042</v>
      </c>
      <c r="S82" s="21">
        <v>650</v>
      </c>
      <c r="T82" s="19">
        <v>432</v>
      </c>
      <c r="U82" s="25">
        <v>100</v>
      </c>
      <c r="V82" s="19">
        <v>0</v>
      </c>
      <c r="W82" s="25">
        <v>2094</v>
      </c>
      <c r="X82" s="19">
        <v>1380.8</v>
      </c>
      <c r="Y82" s="25">
        <v>1000</v>
      </c>
      <c r="Z82" s="19">
        <v>850</v>
      </c>
      <c r="AA82" s="20">
        <v>12460</v>
      </c>
      <c r="AB82" s="19">
        <v>11356.335999999999</v>
      </c>
      <c r="AC82" s="25">
        <v>19600</v>
      </c>
      <c r="AD82" s="19">
        <v>14749.653700000001</v>
      </c>
      <c r="AE82" s="25">
        <v>0</v>
      </c>
      <c r="AF82" s="25">
        <v>0</v>
      </c>
      <c r="AG82" s="25">
        <v>40120</v>
      </c>
      <c r="AH82" s="19">
        <v>40120</v>
      </c>
      <c r="AI82" s="25">
        <v>40120</v>
      </c>
      <c r="AJ82" s="19">
        <v>40120</v>
      </c>
      <c r="AK82" s="25">
        <v>933.5</v>
      </c>
      <c r="AL82" s="19">
        <v>0</v>
      </c>
      <c r="AM82" s="25">
        <v>933.5</v>
      </c>
      <c r="AN82" s="19">
        <v>0</v>
      </c>
      <c r="AO82" s="25">
        <v>16800</v>
      </c>
      <c r="AP82" s="19">
        <v>15205</v>
      </c>
      <c r="AQ82" s="18">
        <f t="shared" si="8"/>
        <v>509.9</v>
      </c>
      <c r="AR82" s="18">
        <f t="shared" si="8"/>
        <v>0</v>
      </c>
      <c r="AS82" s="25">
        <v>1009</v>
      </c>
      <c r="AT82" s="19">
        <v>499</v>
      </c>
      <c r="AU82" s="25">
        <v>0</v>
      </c>
      <c r="AV82" s="19">
        <v>0</v>
      </c>
      <c r="AW82" s="25">
        <v>1009</v>
      </c>
      <c r="AX82" s="19">
        <v>499</v>
      </c>
      <c r="AY82" s="25"/>
      <c r="AZ82" s="19">
        <v>0</v>
      </c>
      <c r="BA82" s="22">
        <v>499.1</v>
      </c>
      <c r="BB82" s="19">
        <v>499</v>
      </c>
      <c r="BC82" s="25">
        <v>69030.3</v>
      </c>
      <c r="BD82" s="19">
        <v>66987.918999999994</v>
      </c>
      <c r="BE82" s="25">
        <v>1300</v>
      </c>
      <c r="BF82" s="19">
        <v>1280</v>
      </c>
      <c r="BG82" s="25">
        <v>0</v>
      </c>
      <c r="BH82" s="25">
        <v>0</v>
      </c>
      <c r="BI82" s="25">
        <v>0</v>
      </c>
      <c r="BJ82" s="19">
        <v>0</v>
      </c>
      <c r="BK82" s="21">
        <v>-3822.4</v>
      </c>
      <c r="BL82" s="19">
        <v>-4057.45</v>
      </c>
      <c r="BM82" s="25">
        <v>0</v>
      </c>
      <c r="BN82" s="25">
        <v>0</v>
      </c>
    </row>
    <row r="83" spans="1:66" s="23" customFormat="1" ht="21" hidden="1" customHeight="1">
      <c r="A83" s="16">
        <v>21</v>
      </c>
      <c r="B83" s="2" t="s">
        <v>21</v>
      </c>
      <c r="C83" s="18">
        <f t="shared" si="10"/>
        <v>165831.5</v>
      </c>
      <c r="D83" s="18">
        <f t="shared" si="10"/>
        <v>138101.56330000001</v>
      </c>
      <c r="E83" s="18">
        <f t="shared" si="9"/>
        <v>140621.79999999999</v>
      </c>
      <c r="F83" s="18">
        <f t="shared" si="9"/>
        <v>114554.8309</v>
      </c>
      <c r="G83" s="18">
        <f t="shared" si="7"/>
        <v>56590</v>
      </c>
      <c r="H83" s="18">
        <f t="shared" si="7"/>
        <v>46278.703400000006</v>
      </c>
      <c r="I83" s="25">
        <v>41369.699999999997</v>
      </c>
      <c r="J83" s="19">
        <v>32496.919000000002</v>
      </c>
      <c r="K83" s="25">
        <v>0</v>
      </c>
      <c r="L83" s="25">
        <v>0</v>
      </c>
      <c r="M83" s="25">
        <v>36500</v>
      </c>
      <c r="N83" s="19">
        <v>29800.668900000001</v>
      </c>
      <c r="O83" s="20">
        <v>20700</v>
      </c>
      <c r="P83" s="19">
        <v>15730.2569</v>
      </c>
      <c r="Q83" s="20">
        <v>950</v>
      </c>
      <c r="R83" s="19">
        <v>950</v>
      </c>
      <c r="S83" s="21">
        <v>400</v>
      </c>
      <c r="T83" s="19">
        <v>392.50700000000001</v>
      </c>
      <c r="U83" s="25">
        <v>0</v>
      </c>
      <c r="V83" s="19">
        <v>0</v>
      </c>
      <c r="W83" s="25">
        <v>400</v>
      </c>
      <c r="X83" s="19">
        <v>300.39999999999998</v>
      </c>
      <c r="Y83" s="25"/>
      <c r="Z83" s="19">
        <v>0</v>
      </c>
      <c r="AA83" s="20">
        <v>1100</v>
      </c>
      <c r="AB83" s="19">
        <v>1044</v>
      </c>
      <c r="AC83" s="25">
        <v>8450</v>
      </c>
      <c r="AD83" s="19">
        <v>7273.27</v>
      </c>
      <c r="AE83" s="25">
        <v>0</v>
      </c>
      <c r="AF83" s="25">
        <v>0</v>
      </c>
      <c r="AG83" s="25">
        <v>26700</v>
      </c>
      <c r="AH83" s="19">
        <v>26423</v>
      </c>
      <c r="AI83" s="25">
        <v>26700</v>
      </c>
      <c r="AJ83" s="19">
        <v>26423</v>
      </c>
      <c r="AK83" s="25">
        <v>1089.8</v>
      </c>
      <c r="AL83" s="19">
        <v>544.9</v>
      </c>
      <c r="AM83" s="25">
        <v>1089.8</v>
      </c>
      <c r="AN83" s="19">
        <v>544.9</v>
      </c>
      <c r="AO83" s="25">
        <v>2000</v>
      </c>
      <c r="AP83" s="19">
        <v>2000</v>
      </c>
      <c r="AQ83" s="18">
        <f t="shared" si="8"/>
        <v>1582.0000000000036</v>
      </c>
      <c r="AR83" s="18">
        <f t="shared" si="8"/>
        <v>557.37199999999939</v>
      </c>
      <c r="AS83" s="25">
        <v>32962.300000000003</v>
      </c>
      <c r="AT83" s="19">
        <v>23289.343000000001</v>
      </c>
      <c r="AU83" s="25">
        <v>0</v>
      </c>
      <c r="AV83" s="19">
        <v>0</v>
      </c>
      <c r="AW83" s="25">
        <v>31380.3</v>
      </c>
      <c r="AX83" s="19">
        <v>22731.971000000001</v>
      </c>
      <c r="AY83" s="25"/>
      <c r="AZ83" s="19">
        <v>0</v>
      </c>
      <c r="BA83" s="22">
        <v>31380.3</v>
      </c>
      <c r="BB83" s="19">
        <v>22731.971000000001</v>
      </c>
      <c r="BC83" s="25">
        <v>53650</v>
      </c>
      <c r="BD83" s="19">
        <v>38632.048600000002</v>
      </c>
      <c r="BE83" s="25">
        <v>10940</v>
      </c>
      <c r="BF83" s="19">
        <v>8149.7640000000001</v>
      </c>
      <c r="BG83" s="25">
        <v>0</v>
      </c>
      <c r="BH83" s="25">
        <v>0</v>
      </c>
      <c r="BI83" s="25">
        <v>0</v>
      </c>
      <c r="BJ83" s="19">
        <v>0</v>
      </c>
      <c r="BK83" s="21">
        <v>-8000</v>
      </c>
      <c r="BL83" s="19">
        <v>-503.10919999999999</v>
      </c>
      <c r="BM83" s="25">
        <v>0</v>
      </c>
      <c r="BN83" s="25">
        <v>0</v>
      </c>
    </row>
    <row r="84" spans="1:66" s="23" customFormat="1" ht="19.2" hidden="1" customHeight="1">
      <c r="A84" s="16">
        <v>22</v>
      </c>
      <c r="B84" s="2" t="s">
        <v>22</v>
      </c>
      <c r="C84" s="18">
        <f t="shared" si="10"/>
        <v>63315.7</v>
      </c>
      <c r="D84" s="18">
        <f t="shared" si="10"/>
        <v>50354.516100000001</v>
      </c>
      <c r="E84" s="18">
        <f t="shared" si="9"/>
        <v>57410.7</v>
      </c>
      <c r="F84" s="18">
        <f t="shared" si="9"/>
        <v>44450.2981</v>
      </c>
      <c r="G84" s="18">
        <f t="shared" si="7"/>
        <v>14655</v>
      </c>
      <c r="H84" s="18">
        <f t="shared" si="7"/>
        <v>9197.728000000001</v>
      </c>
      <c r="I84" s="25">
        <v>20200</v>
      </c>
      <c r="J84" s="19">
        <v>15312.574000000001</v>
      </c>
      <c r="K84" s="25">
        <v>0</v>
      </c>
      <c r="L84" s="25">
        <v>0</v>
      </c>
      <c r="M84" s="25">
        <v>17760.7</v>
      </c>
      <c r="N84" s="19">
        <v>15453.6361</v>
      </c>
      <c r="O84" s="20">
        <v>7600</v>
      </c>
      <c r="P84" s="19">
        <v>7205.4461000000001</v>
      </c>
      <c r="Q84" s="20"/>
      <c r="R84" s="19">
        <v>0</v>
      </c>
      <c r="S84" s="21">
        <v>300</v>
      </c>
      <c r="T84" s="19">
        <v>228.6</v>
      </c>
      <c r="U84" s="25">
        <v>100</v>
      </c>
      <c r="V84" s="19">
        <v>0</v>
      </c>
      <c r="W84" s="25">
        <v>560.70000000000005</v>
      </c>
      <c r="X84" s="19">
        <v>163.19999999999999</v>
      </c>
      <c r="Y84" s="25">
        <v>300</v>
      </c>
      <c r="Z84" s="19">
        <v>0</v>
      </c>
      <c r="AA84" s="20">
        <v>3400</v>
      </c>
      <c r="AB84" s="19">
        <v>2654</v>
      </c>
      <c r="AC84" s="25">
        <v>5200</v>
      </c>
      <c r="AD84" s="19">
        <v>4702.3900000000003</v>
      </c>
      <c r="AE84" s="25">
        <v>0</v>
      </c>
      <c r="AF84" s="25">
        <v>0</v>
      </c>
      <c r="AG84" s="25">
        <v>5600</v>
      </c>
      <c r="AH84" s="19">
        <v>5364.4979999999996</v>
      </c>
      <c r="AI84" s="25">
        <v>5600</v>
      </c>
      <c r="AJ84" s="19">
        <v>5364.4979999999996</v>
      </c>
      <c r="AK84" s="25">
        <v>0</v>
      </c>
      <c r="AL84" s="19">
        <v>0</v>
      </c>
      <c r="AM84" s="25"/>
      <c r="AN84" s="19">
        <v>0</v>
      </c>
      <c r="AO84" s="25">
        <v>4900</v>
      </c>
      <c r="AP84" s="19">
        <v>4900</v>
      </c>
      <c r="AQ84" s="18">
        <f t="shared" si="8"/>
        <v>200</v>
      </c>
      <c r="AR84" s="18">
        <f t="shared" si="8"/>
        <v>126.07999999999993</v>
      </c>
      <c r="AS84" s="25">
        <v>8950</v>
      </c>
      <c r="AT84" s="19">
        <v>3419.59</v>
      </c>
      <c r="AU84" s="25">
        <v>0</v>
      </c>
      <c r="AV84" s="19">
        <v>0</v>
      </c>
      <c r="AW84" s="25">
        <v>8750</v>
      </c>
      <c r="AX84" s="19">
        <v>3293.51</v>
      </c>
      <c r="AY84" s="25"/>
      <c r="AZ84" s="19">
        <v>0</v>
      </c>
      <c r="BA84" s="22">
        <v>8750</v>
      </c>
      <c r="BB84" s="19">
        <v>3293.51</v>
      </c>
      <c r="BC84" s="25">
        <v>7303.7</v>
      </c>
      <c r="BD84" s="19">
        <v>6127.21</v>
      </c>
      <c r="BE84" s="25">
        <v>7401.3</v>
      </c>
      <c r="BF84" s="19">
        <v>3664.3</v>
      </c>
      <c r="BG84" s="25">
        <v>0</v>
      </c>
      <c r="BH84" s="25">
        <v>0</v>
      </c>
      <c r="BI84" s="25">
        <v>0</v>
      </c>
      <c r="BJ84" s="19">
        <v>0</v>
      </c>
      <c r="BK84" s="21">
        <v>-50</v>
      </c>
      <c r="BL84" s="19">
        <v>-593.78200000000004</v>
      </c>
      <c r="BM84" s="25">
        <v>0</v>
      </c>
      <c r="BN84" s="25">
        <v>0</v>
      </c>
    </row>
    <row r="85" spans="1:66" s="23" customFormat="1" ht="21" hidden="1" customHeight="1">
      <c r="A85" s="16">
        <v>23</v>
      </c>
      <c r="B85" s="2" t="s">
        <v>23</v>
      </c>
      <c r="C85" s="18">
        <f t="shared" si="10"/>
        <v>57048.7</v>
      </c>
      <c r="D85" s="18">
        <f t="shared" si="10"/>
        <v>44151.619100000004</v>
      </c>
      <c r="E85" s="18">
        <f t="shared" si="9"/>
        <v>52241</v>
      </c>
      <c r="F85" s="18">
        <f t="shared" si="9"/>
        <v>41555.289100000002</v>
      </c>
      <c r="G85" s="18">
        <f t="shared" si="7"/>
        <v>7657.7</v>
      </c>
      <c r="H85" s="18">
        <f t="shared" si="7"/>
        <v>2596.33</v>
      </c>
      <c r="I85" s="25">
        <v>21929.1</v>
      </c>
      <c r="J85" s="19">
        <v>21783.793000000001</v>
      </c>
      <c r="K85" s="25">
        <v>0</v>
      </c>
      <c r="L85" s="25">
        <v>0</v>
      </c>
      <c r="M85" s="25">
        <v>18721.2</v>
      </c>
      <c r="N85" s="19">
        <v>12247.2291</v>
      </c>
      <c r="O85" s="20">
        <v>7200</v>
      </c>
      <c r="P85" s="19">
        <v>6188.9215999999997</v>
      </c>
      <c r="Q85" s="20"/>
      <c r="R85" s="19">
        <v>0</v>
      </c>
      <c r="S85" s="21">
        <v>500</v>
      </c>
      <c r="T85" s="19">
        <v>485.73500000000001</v>
      </c>
      <c r="U85" s="25">
        <v>20</v>
      </c>
      <c r="V85" s="19">
        <v>16.2</v>
      </c>
      <c r="W85" s="25">
        <v>673</v>
      </c>
      <c r="X85" s="19">
        <v>397.8</v>
      </c>
      <c r="Y85" s="25">
        <v>250</v>
      </c>
      <c r="Z85" s="19">
        <v>100</v>
      </c>
      <c r="AA85" s="20">
        <v>2567</v>
      </c>
      <c r="AB85" s="19">
        <v>1282.5999999999999</v>
      </c>
      <c r="AC85" s="25">
        <v>7304.7000000000007</v>
      </c>
      <c r="AD85" s="19">
        <v>3796.3694999999998</v>
      </c>
      <c r="AE85" s="25">
        <v>0</v>
      </c>
      <c r="AF85" s="25">
        <v>0</v>
      </c>
      <c r="AG85" s="25">
        <v>6000</v>
      </c>
      <c r="AH85" s="19">
        <v>5943.5</v>
      </c>
      <c r="AI85" s="25">
        <v>6000</v>
      </c>
      <c r="AJ85" s="19">
        <v>5943.5</v>
      </c>
      <c r="AK85" s="25">
        <v>0</v>
      </c>
      <c r="AL85" s="19">
        <v>0</v>
      </c>
      <c r="AM85" s="25"/>
      <c r="AN85" s="19">
        <v>0</v>
      </c>
      <c r="AO85" s="25">
        <v>1500</v>
      </c>
      <c r="AP85" s="19">
        <v>1500</v>
      </c>
      <c r="AQ85" s="18">
        <f t="shared" si="8"/>
        <v>1240.6999999999998</v>
      </c>
      <c r="AR85" s="18">
        <f t="shared" si="8"/>
        <v>80.766999999999996</v>
      </c>
      <c r="AS85" s="25">
        <v>4090.7</v>
      </c>
      <c r="AT85" s="19">
        <v>80.766999999999996</v>
      </c>
      <c r="AU85" s="25">
        <v>0</v>
      </c>
      <c r="AV85" s="19">
        <v>0</v>
      </c>
      <c r="AW85" s="25">
        <v>3730.7</v>
      </c>
      <c r="AX85" s="19">
        <v>0</v>
      </c>
      <c r="AY85" s="25"/>
      <c r="AZ85" s="19">
        <v>0</v>
      </c>
      <c r="BA85" s="22">
        <v>2850</v>
      </c>
      <c r="BB85" s="19">
        <v>0</v>
      </c>
      <c r="BC85" s="25">
        <v>2299.8000000000002</v>
      </c>
      <c r="BD85" s="19">
        <v>2299.7600000000002</v>
      </c>
      <c r="BE85" s="25">
        <v>5357.9</v>
      </c>
      <c r="BF85" s="19">
        <v>5357.79</v>
      </c>
      <c r="BG85" s="25">
        <v>0</v>
      </c>
      <c r="BH85" s="25">
        <v>0</v>
      </c>
      <c r="BI85" s="25">
        <v>0</v>
      </c>
      <c r="BJ85" s="19">
        <v>0</v>
      </c>
      <c r="BK85" s="21"/>
      <c r="BL85" s="19">
        <v>-5061.22</v>
      </c>
      <c r="BM85" s="25">
        <v>0</v>
      </c>
      <c r="BN85" s="25">
        <v>0</v>
      </c>
    </row>
    <row r="86" spans="1:66" s="23" customFormat="1" ht="21" hidden="1" customHeight="1">
      <c r="A86" s="16">
        <v>24</v>
      </c>
      <c r="B86" s="2" t="s">
        <v>24</v>
      </c>
      <c r="C86" s="18">
        <f t="shared" si="10"/>
        <v>70645.2</v>
      </c>
      <c r="D86" s="18">
        <f t="shared" si="10"/>
        <v>57256.269199999995</v>
      </c>
      <c r="E86" s="18">
        <f t="shared" si="9"/>
        <v>57640</v>
      </c>
      <c r="F86" s="18">
        <f t="shared" si="9"/>
        <v>46908.6302</v>
      </c>
      <c r="G86" s="18">
        <f t="shared" si="7"/>
        <v>16005.2</v>
      </c>
      <c r="H86" s="18">
        <f t="shared" si="7"/>
        <v>13347.638999999999</v>
      </c>
      <c r="I86" s="25">
        <v>22820</v>
      </c>
      <c r="J86" s="19">
        <v>20691.143</v>
      </c>
      <c r="K86" s="25">
        <v>0</v>
      </c>
      <c r="L86" s="25">
        <v>0</v>
      </c>
      <c r="M86" s="25">
        <v>26315</v>
      </c>
      <c r="N86" s="19">
        <v>20217.0622</v>
      </c>
      <c r="O86" s="20">
        <v>9900</v>
      </c>
      <c r="P86" s="19">
        <v>8264.5172000000002</v>
      </c>
      <c r="Q86" s="20">
        <v>1200</v>
      </c>
      <c r="R86" s="19">
        <v>1200</v>
      </c>
      <c r="S86" s="21">
        <v>450</v>
      </c>
      <c r="T86" s="19">
        <v>363</v>
      </c>
      <c r="U86" s="25">
        <v>30</v>
      </c>
      <c r="V86" s="19">
        <v>24.4</v>
      </c>
      <c r="W86" s="25">
        <v>4900</v>
      </c>
      <c r="X86" s="19">
        <v>3258.2620000000002</v>
      </c>
      <c r="Y86" s="25">
        <v>4550</v>
      </c>
      <c r="Z86" s="19">
        <v>3049.7620000000002</v>
      </c>
      <c r="AA86" s="20">
        <v>1600</v>
      </c>
      <c r="AB86" s="19">
        <v>360</v>
      </c>
      <c r="AC86" s="25">
        <v>5200</v>
      </c>
      <c r="AD86" s="19">
        <v>4304.5200000000004</v>
      </c>
      <c r="AE86" s="25">
        <v>0</v>
      </c>
      <c r="AF86" s="25">
        <v>0</v>
      </c>
      <c r="AG86" s="25">
        <v>0</v>
      </c>
      <c r="AH86" s="19">
        <v>0</v>
      </c>
      <c r="AI86" s="25"/>
      <c r="AJ86" s="19">
        <v>0</v>
      </c>
      <c r="AK86" s="25">
        <v>0</v>
      </c>
      <c r="AL86" s="19">
        <v>0</v>
      </c>
      <c r="AM86" s="25"/>
      <c r="AN86" s="19">
        <v>0</v>
      </c>
      <c r="AO86" s="25">
        <v>3405</v>
      </c>
      <c r="AP86" s="19">
        <v>2850</v>
      </c>
      <c r="AQ86" s="18">
        <f t="shared" si="8"/>
        <v>2100</v>
      </c>
      <c r="AR86" s="18">
        <f t="shared" si="8"/>
        <v>150.42500000000018</v>
      </c>
      <c r="AS86" s="25">
        <v>5100</v>
      </c>
      <c r="AT86" s="19">
        <v>3150.4250000000002</v>
      </c>
      <c r="AU86" s="25">
        <v>0</v>
      </c>
      <c r="AV86" s="19">
        <v>0</v>
      </c>
      <c r="AW86" s="25">
        <v>4500</v>
      </c>
      <c r="AX86" s="19">
        <v>3000</v>
      </c>
      <c r="AY86" s="25"/>
      <c r="AZ86" s="19">
        <v>0</v>
      </c>
      <c r="BA86" s="22">
        <v>3000</v>
      </c>
      <c r="BB86" s="19">
        <v>3000</v>
      </c>
      <c r="BC86" s="25">
        <v>13028</v>
      </c>
      <c r="BD86" s="19">
        <v>12579.439</v>
      </c>
      <c r="BE86" s="25">
        <v>2977.2</v>
      </c>
      <c r="BF86" s="19">
        <v>2824</v>
      </c>
      <c r="BG86" s="25">
        <v>0</v>
      </c>
      <c r="BH86" s="25">
        <v>0</v>
      </c>
      <c r="BI86" s="25">
        <v>0</v>
      </c>
      <c r="BJ86" s="19">
        <v>0</v>
      </c>
      <c r="BK86" s="21"/>
      <c r="BL86" s="19">
        <v>-2055.8000000000002</v>
      </c>
      <c r="BM86" s="25">
        <v>0</v>
      </c>
      <c r="BN86" s="25">
        <v>0</v>
      </c>
    </row>
    <row r="87" spans="1:66" s="23" customFormat="1" ht="20.399999999999999" hidden="1" customHeight="1">
      <c r="A87" s="16">
        <v>25</v>
      </c>
      <c r="B87" s="2" t="s">
        <v>25</v>
      </c>
      <c r="C87" s="18">
        <f t="shared" si="10"/>
        <v>85702.1</v>
      </c>
      <c r="D87" s="18">
        <f t="shared" si="10"/>
        <v>80103.1198</v>
      </c>
      <c r="E87" s="18">
        <f t="shared" si="9"/>
        <v>70339.600000000006</v>
      </c>
      <c r="F87" s="18">
        <f t="shared" si="9"/>
        <v>68251.188800000004</v>
      </c>
      <c r="G87" s="18">
        <f t="shared" si="7"/>
        <v>15362.5</v>
      </c>
      <c r="H87" s="18">
        <f t="shared" si="7"/>
        <v>11851.931</v>
      </c>
      <c r="I87" s="25">
        <v>24211.5</v>
      </c>
      <c r="J87" s="19">
        <v>23093.120999999999</v>
      </c>
      <c r="K87" s="25">
        <v>0</v>
      </c>
      <c r="L87" s="25">
        <v>0</v>
      </c>
      <c r="M87" s="25">
        <v>19358.2</v>
      </c>
      <c r="N87" s="19">
        <v>19132.558799999999</v>
      </c>
      <c r="O87" s="20">
        <v>6100</v>
      </c>
      <c r="P87" s="19">
        <v>6278.5622999999996</v>
      </c>
      <c r="Q87" s="20">
        <v>80</v>
      </c>
      <c r="R87" s="19">
        <v>55</v>
      </c>
      <c r="S87" s="21">
        <v>130</v>
      </c>
      <c r="T87" s="19">
        <v>133.94839999999999</v>
      </c>
      <c r="U87" s="25">
        <v>25</v>
      </c>
      <c r="V87" s="19">
        <v>0</v>
      </c>
      <c r="W87" s="25">
        <v>4798</v>
      </c>
      <c r="X87" s="19">
        <v>4839.8</v>
      </c>
      <c r="Y87" s="25">
        <v>4100</v>
      </c>
      <c r="Z87" s="19">
        <v>4512</v>
      </c>
      <c r="AA87" s="20">
        <v>4150</v>
      </c>
      <c r="AB87" s="19">
        <v>4936.5</v>
      </c>
      <c r="AC87" s="25">
        <v>3495.2</v>
      </c>
      <c r="AD87" s="19">
        <v>2195.4151000000002</v>
      </c>
      <c r="AE87" s="25">
        <v>0</v>
      </c>
      <c r="AF87" s="25">
        <v>0</v>
      </c>
      <c r="AG87" s="25">
        <v>24994.400000000001</v>
      </c>
      <c r="AH87" s="19">
        <v>24993.508999999998</v>
      </c>
      <c r="AI87" s="25">
        <v>24994.400000000001</v>
      </c>
      <c r="AJ87" s="19">
        <v>24993.508999999998</v>
      </c>
      <c r="AK87" s="25">
        <v>0</v>
      </c>
      <c r="AL87" s="19">
        <v>0</v>
      </c>
      <c r="AM87" s="25"/>
      <c r="AN87" s="19">
        <v>0</v>
      </c>
      <c r="AO87" s="25">
        <v>1500</v>
      </c>
      <c r="AP87" s="19">
        <v>1000</v>
      </c>
      <c r="AQ87" s="18">
        <f t="shared" si="8"/>
        <v>275.5</v>
      </c>
      <c r="AR87" s="18">
        <f t="shared" si="8"/>
        <v>32</v>
      </c>
      <c r="AS87" s="25">
        <v>275.5</v>
      </c>
      <c r="AT87" s="19">
        <v>32</v>
      </c>
      <c r="AU87" s="25">
        <v>0</v>
      </c>
      <c r="AV87" s="19">
        <v>0</v>
      </c>
      <c r="AW87" s="25"/>
      <c r="AX87" s="19">
        <v>0</v>
      </c>
      <c r="AY87" s="25"/>
      <c r="AZ87" s="19">
        <v>0</v>
      </c>
      <c r="BA87" s="22"/>
      <c r="BB87" s="19">
        <v>0</v>
      </c>
      <c r="BC87" s="25">
        <v>12362.5</v>
      </c>
      <c r="BD87" s="19">
        <v>16356.627</v>
      </c>
      <c r="BE87" s="25">
        <v>8000</v>
      </c>
      <c r="BF87" s="19">
        <v>5997</v>
      </c>
      <c r="BG87" s="25">
        <v>0</v>
      </c>
      <c r="BH87" s="25">
        <v>0</v>
      </c>
      <c r="BI87" s="25">
        <v>0</v>
      </c>
      <c r="BJ87" s="19">
        <v>0</v>
      </c>
      <c r="BK87" s="21">
        <v>-5000</v>
      </c>
      <c r="BL87" s="19">
        <v>-10501.696</v>
      </c>
      <c r="BM87" s="25">
        <v>0</v>
      </c>
      <c r="BN87" s="25">
        <v>0</v>
      </c>
    </row>
    <row r="88" spans="1:66" s="23" customFormat="1" ht="21" hidden="1" customHeight="1">
      <c r="A88" s="16"/>
      <c r="B88" s="2"/>
      <c r="C88" s="18"/>
      <c r="D88" s="18"/>
      <c r="E88" s="18"/>
      <c r="F88" s="18"/>
      <c r="G88" s="18"/>
      <c r="H88" s="18"/>
      <c r="I88" s="25"/>
      <c r="J88" s="19"/>
      <c r="K88" s="25"/>
      <c r="L88" s="25"/>
      <c r="M88" s="25"/>
      <c r="N88" s="19"/>
      <c r="O88" s="20"/>
      <c r="P88" s="19"/>
      <c r="Q88" s="20"/>
      <c r="R88" s="19"/>
      <c r="S88" s="21"/>
      <c r="T88" s="19"/>
      <c r="U88" s="25"/>
      <c r="V88" s="19"/>
      <c r="W88" s="25"/>
      <c r="X88" s="19"/>
      <c r="Y88" s="25"/>
      <c r="Z88" s="19"/>
      <c r="AA88" s="20"/>
      <c r="AB88" s="19"/>
      <c r="AC88" s="25"/>
      <c r="AD88" s="19"/>
      <c r="AE88" s="25"/>
      <c r="AF88" s="25"/>
      <c r="AG88" s="25"/>
      <c r="AH88" s="19"/>
      <c r="AI88" s="25"/>
      <c r="AJ88" s="19"/>
      <c r="AK88" s="25"/>
      <c r="AL88" s="19"/>
      <c r="AM88" s="25"/>
      <c r="AN88" s="19"/>
      <c r="AO88" s="25"/>
      <c r="AP88" s="19"/>
      <c r="AQ88" s="18"/>
      <c r="AR88" s="18"/>
      <c r="AS88" s="25"/>
      <c r="AT88" s="19"/>
      <c r="AU88" s="25"/>
      <c r="AV88" s="19"/>
      <c r="AW88" s="25"/>
      <c r="AX88" s="19"/>
      <c r="AY88" s="25"/>
      <c r="AZ88" s="19"/>
      <c r="BA88" s="22"/>
      <c r="BB88" s="19"/>
      <c r="BC88" s="25"/>
      <c r="BD88" s="19"/>
      <c r="BE88" s="25"/>
      <c r="BF88" s="19"/>
      <c r="BG88" s="25"/>
      <c r="BH88" s="25"/>
      <c r="BI88" s="25"/>
      <c r="BJ88" s="19"/>
      <c r="BK88" s="21"/>
      <c r="BL88" s="19"/>
      <c r="BM88" s="25"/>
      <c r="BN88" s="25"/>
    </row>
    <row r="89" spans="1:66" s="23" customFormat="1" ht="21" hidden="1" customHeight="1">
      <c r="A89" s="16">
        <v>26</v>
      </c>
      <c r="B89" s="2" t="s">
        <v>26</v>
      </c>
      <c r="C89" s="18">
        <f t="shared" si="10"/>
        <v>44567.3</v>
      </c>
      <c r="D89" s="18">
        <f t="shared" si="10"/>
        <v>36276.352999999996</v>
      </c>
      <c r="E89" s="18">
        <f t="shared" si="9"/>
        <v>44235.5</v>
      </c>
      <c r="F89" s="18">
        <f t="shared" si="9"/>
        <v>35945.322999999997</v>
      </c>
      <c r="G89" s="18">
        <f t="shared" si="7"/>
        <v>6031.8</v>
      </c>
      <c r="H89" s="18">
        <f t="shared" si="7"/>
        <v>3826.0299999999997</v>
      </c>
      <c r="I89" s="25">
        <v>21886</v>
      </c>
      <c r="J89" s="19">
        <v>21017.8</v>
      </c>
      <c r="K89" s="25">
        <v>0</v>
      </c>
      <c r="L89" s="25">
        <v>0</v>
      </c>
      <c r="M89" s="25">
        <v>14499.5</v>
      </c>
      <c r="N89" s="19">
        <v>10924.338</v>
      </c>
      <c r="O89" s="20">
        <v>7816.3</v>
      </c>
      <c r="P89" s="19">
        <v>7215.4780000000001</v>
      </c>
      <c r="Q89" s="20">
        <v>1307.2</v>
      </c>
      <c r="R89" s="19">
        <v>990</v>
      </c>
      <c r="S89" s="21">
        <v>200</v>
      </c>
      <c r="T89" s="19">
        <v>170.25</v>
      </c>
      <c r="U89" s="25">
        <v>100</v>
      </c>
      <c r="V89" s="19">
        <v>51</v>
      </c>
      <c r="W89" s="25">
        <v>1690</v>
      </c>
      <c r="X89" s="19">
        <v>1296.1099999999999</v>
      </c>
      <c r="Y89" s="25">
        <v>1450</v>
      </c>
      <c r="Z89" s="19">
        <v>1296.1099999999999</v>
      </c>
      <c r="AA89" s="20">
        <v>890</v>
      </c>
      <c r="AB89" s="19">
        <v>210</v>
      </c>
      <c r="AC89" s="25">
        <v>2196</v>
      </c>
      <c r="AD89" s="19">
        <v>991.5</v>
      </c>
      <c r="AE89" s="25">
        <v>0</v>
      </c>
      <c r="AF89" s="25">
        <v>0</v>
      </c>
      <c r="AG89" s="25">
        <v>0</v>
      </c>
      <c r="AH89" s="19">
        <v>0</v>
      </c>
      <c r="AI89" s="25"/>
      <c r="AJ89" s="19">
        <v>0</v>
      </c>
      <c r="AK89" s="25">
        <v>0</v>
      </c>
      <c r="AL89" s="19">
        <v>0</v>
      </c>
      <c r="AM89" s="25"/>
      <c r="AN89" s="19">
        <v>0</v>
      </c>
      <c r="AO89" s="25">
        <v>600</v>
      </c>
      <c r="AP89" s="19">
        <v>500</v>
      </c>
      <c r="AQ89" s="18">
        <f t="shared" si="8"/>
        <v>1550</v>
      </c>
      <c r="AR89" s="18">
        <f t="shared" si="8"/>
        <v>8.1849999999999454</v>
      </c>
      <c r="AS89" s="25">
        <v>7250</v>
      </c>
      <c r="AT89" s="19">
        <v>3503.1849999999999</v>
      </c>
      <c r="AU89" s="25">
        <v>0</v>
      </c>
      <c r="AV89" s="19">
        <v>0</v>
      </c>
      <c r="AW89" s="25">
        <v>7050</v>
      </c>
      <c r="AX89" s="19">
        <v>3495</v>
      </c>
      <c r="AY89" s="25"/>
      <c r="AZ89" s="19">
        <v>0</v>
      </c>
      <c r="BA89" s="22">
        <v>5700</v>
      </c>
      <c r="BB89" s="19">
        <v>3495</v>
      </c>
      <c r="BC89" s="25">
        <v>1668.8</v>
      </c>
      <c r="BD89" s="19">
        <v>996</v>
      </c>
      <c r="BE89" s="25">
        <v>6026.8</v>
      </c>
      <c r="BF89" s="19">
        <v>4493.8029999999999</v>
      </c>
      <c r="BG89" s="25">
        <v>0</v>
      </c>
      <c r="BH89" s="25">
        <v>0</v>
      </c>
      <c r="BI89" s="25">
        <v>0</v>
      </c>
      <c r="BJ89" s="19">
        <v>0</v>
      </c>
      <c r="BK89" s="21">
        <v>-1663.8</v>
      </c>
      <c r="BL89" s="19">
        <v>-1663.7729999999999</v>
      </c>
      <c r="BM89" s="25">
        <v>0</v>
      </c>
      <c r="BN89" s="25">
        <v>0</v>
      </c>
    </row>
    <row r="90" spans="1:66" s="23" customFormat="1" ht="21" hidden="1" customHeight="1">
      <c r="A90" s="16">
        <v>27</v>
      </c>
      <c r="B90" s="2" t="s">
        <v>27</v>
      </c>
      <c r="C90" s="18">
        <f t="shared" si="10"/>
        <v>147467.09999999998</v>
      </c>
      <c r="D90" s="18">
        <f t="shared" si="10"/>
        <v>140066.20300000001</v>
      </c>
      <c r="E90" s="18">
        <f t="shared" si="9"/>
        <v>86924</v>
      </c>
      <c r="F90" s="18">
        <f t="shared" si="9"/>
        <v>84267.415999999997</v>
      </c>
      <c r="G90" s="18">
        <f t="shared" si="7"/>
        <v>77600.099999999991</v>
      </c>
      <c r="H90" s="18">
        <f t="shared" si="7"/>
        <v>72322.163</v>
      </c>
      <c r="I90" s="25">
        <v>31061</v>
      </c>
      <c r="J90" s="19">
        <v>29268.828000000001</v>
      </c>
      <c r="K90" s="25">
        <v>0</v>
      </c>
      <c r="L90" s="25">
        <v>0</v>
      </c>
      <c r="M90" s="25">
        <v>28818</v>
      </c>
      <c r="N90" s="19">
        <v>28497.666000000001</v>
      </c>
      <c r="O90" s="20">
        <v>18250</v>
      </c>
      <c r="P90" s="19">
        <v>18238.731</v>
      </c>
      <c r="Q90" s="20">
        <v>1000</v>
      </c>
      <c r="R90" s="19">
        <v>1000</v>
      </c>
      <c r="S90" s="21">
        <v>212</v>
      </c>
      <c r="T90" s="19">
        <v>196.3</v>
      </c>
      <c r="U90" s="25">
        <v>30</v>
      </c>
      <c r="V90" s="19">
        <v>26</v>
      </c>
      <c r="W90" s="25">
        <v>1905</v>
      </c>
      <c r="X90" s="19">
        <v>1648.44</v>
      </c>
      <c r="Y90" s="25">
        <v>1600</v>
      </c>
      <c r="Z90" s="19">
        <v>1344</v>
      </c>
      <c r="AA90" s="20">
        <v>1004</v>
      </c>
      <c r="AB90" s="19">
        <v>994</v>
      </c>
      <c r="AC90" s="25">
        <v>5717</v>
      </c>
      <c r="AD90" s="19">
        <v>5694.1949999999997</v>
      </c>
      <c r="AE90" s="25">
        <v>0</v>
      </c>
      <c r="AF90" s="25">
        <v>0</v>
      </c>
      <c r="AG90" s="25">
        <v>5922</v>
      </c>
      <c r="AH90" s="19">
        <v>5922</v>
      </c>
      <c r="AI90" s="25">
        <v>5922</v>
      </c>
      <c r="AJ90" s="19">
        <v>5922</v>
      </c>
      <c r="AK90" s="25">
        <v>0</v>
      </c>
      <c r="AL90" s="19">
        <v>0</v>
      </c>
      <c r="AM90" s="25"/>
      <c r="AN90" s="19">
        <v>0</v>
      </c>
      <c r="AO90" s="25">
        <v>4000</v>
      </c>
      <c r="AP90" s="19">
        <v>4000</v>
      </c>
      <c r="AQ90" s="18">
        <f t="shared" si="8"/>
        <v>66</v>
      </c>
      <c r="AR90" s="18">
        <f t="shared" si="8"/>
        <v>55.545999999998457</v>
      </c>
      <c r="AS90" s="25">
        <v>17123</v>
      </c>
      <c r="AT90" s="19">
        <v>16578.921999999999</v>
      </c>
      <c r="AU90" s="25">
        <v>0</v>
      </c>
      <c r="AV90" s="19">
        <v>0</v>
      </c>
      <c r="AW90" s="25">
        <v>17057</v>
      </c>
      <c r="AX90" s="19">
        <v>16523.376</v>
      </c>
      <c r="AY90" s="25"/>
      <c r="AZ90" s="19">
        <v>0</v>
      </c>
      <c r="BA90" s="22">
        <v>17057</v>
      </c>
      <c r="BB90" s="19">
        <v>16523.376</v>
      </c>
      <c r="BC90" s="25">
        <v>82114.2</v>
      </c>
      <c r="BD90" s="19">
        <v>73518.913</v>
      </c>
      <c r="BE90" s="25">
        <v>1385.9</v>
      </c>
      <c r="BF90" s="19">
        <v>1264.5</v>
      </c>
      <c r="BG90" s="25">
        <v>0</v>
      </c>
      <c r="BH90" s="25">
        <v>0</v>
      </c>
      <c r="BI90" s="25">
        <v>-5900</v>
      </c>
      <c r="BJ90" s="19">
        <v>0</v>
      </c>
      <c r="BK90" s="21"/>
      <c r="BL90" s="19">
        <v>-2461.25</v>
      </c>
      <c r="BM90" s="25">
        <v>0</v>
      </c>
      <c r="BN90" s="25">
        <v>0</v>
      </c>
    </row>
    <row r="91" spans="1:66" s="23" customFormat="1" ht="2.4" hidden="1" customHeight="1">
      <c r="A91" s="16">
        <v>28</v>
      </c>
      <c r="B91" s="2" t="s">
        <v>28</v>
      </c>
      <c r="C91" s="18">
        <f t="shared" si="10"/>
        <v>34151.199999999997</v>
      </c>
      <c r="D91" s="18">
        <f t="shared" si="10"/>
        <v>30044.292699999995</v>
      </c>
      <c r="E91" s="18">
        <f t="shared" si="9"/>
        <v>22455</v>
      </c>
      <c r="F91" s="18">
        <f t="shared" si="9"/>
        <v>18348.2657</v>
      </c>
      <c r="G91" s="18">
        <f t="shared" si="7"/>
        <v>18286.2</v>
      </c>
      <c r="H91" s="18">
        <f t="shared" si="7"/>
        <v>14953.695</v>
      </c>
      <c r="I91" s="25">
        <v>8840</v>
      </c>
      <c r="J91" s="19">
        <v>8585.2289999999994</v>
      </c>
      <c r="K91" s="25">
        <v>0</v>
      </c>
      <c r="L91" s="25">
        <v>0</v>
      </c>
      <c r="M91" s="25">
        <v>6625</v>
      </c>
      <c r="N91" s="19">
        <v>6105.3687</v>
      </c>
      <c r="O91" s="20">
        <v>4100</v>
      </c>
      <c r="P91" s="19">
        <v>3638.4207000000001</v>
      </c>
      <c r="Q91" s="20">
        <v>900</v>
      </c>
      <c r="R91" s="19">
        <v>854.548</v>
      </c>
      <c r="S91" s="21">
        <v>144</v>
      </c>
      <c r="T91" s="19">
        <v>144</v>
      </c>
      <c r="U91" s="25">
        <v>0</v>
      </c>
      <c r="V91" s="19">
        <v>0</v>
      </c>
      <c r="W91" s="25">
        <v>158.4</v>
      </c>
      <c r="X91" s="19">
        <v>158.4</v>
      </c>
      <c r="Y91" s="25">
        <v>144</v>
      </c>
      <c r="Z91" s="19">
        <v>144</v>
      </c>
      <c r="AA91" s="20">
        <v>212.6</v>
      </c>
      <c r="AB91" s="19">
        <v>210</v>
      </c>
      <c r="AC91" s="25">
        <v>1010</v>
      </c>
      <c r="AD91" s="19">
        <v>1000</v>
      </c>
      <c r="AE91" s="25">
        <v>0</v>
      </c>
      <c r="AF91" s="25">
        <v>0</v>
      </c>
      <c r="AG91" s="25">
        <v>0</v>
      </c>
      <c r="AH91" s="19">
        <v>0</v>
      </c>
      <c r="AI91" s="25"/>
      <c r="AJ91" s="19">
        <v>0</v>
      </c>
      <c r="AK91" s="25">
        <v>0</v>
      </c>
      <c r="AL91" s="19">
        <v>0</v>
      </c>
      <c r="AM91" s="25"/>
      <c r="AN91" s="19">
        <v>0</v>
      </c>
      <c r="AO91" s="25">
        <v>400</v>
      </c>
      <c r="AP91" s="19">
        <v>400</v>
      </c>
      <c r="AQ91" s="18">
        <f t="shared" si="8"/>
        <v>0</v>
      </c>
      <c r="AR91" s="18">
        <f t="shared" si="8"/>
        <v>0</v>
      </c>
      <c r="AS91" s="25">
        <v>6590</v>
      </c>
      <c r="AT91" s="19">
        <v>3257.6680000000001</v>
      </c>
      <c r="AU91" s="25">
        <v>0</v>
      </c>
      <c r="AV91" s="19">
        <v>0</v>
      </c>
      <c r="AW91" s="25">
        <v>6590</v>
      </c>
      <c r="AX91" s="19">
        <v>3257.6680000000001</v>
      </c>
      <c r="AY91" s="25"/>
      <c r="AZ91" s="19">
        <v>0</v>
      </c>
      <c r="BA91" s="22">
        <v>6590</v>
      </c>
      <c r="BB91" s="19">
        <v>3257.6680000000001</v>
      </c>
      <c r="BC91" s="25">
        <v>16796.2</v>
      </c>
      <c r="BD91" s="19">
        <v>13923.695</v>
      </c>
      <c r="BE91" s="25">
        <v>1490</v>
      </c>
      <c r="BF91" s="19">
        <v>1030</v>
      </c>
      <c r="BG91" s="25">
        <v>0</v>
      </c>
      <c r="BH91" s="25">
        <v>0</v>
      </c>
      <c r="BI91" s="25">
        <v>0</v>
      </c>
      <c r="BJ91" s="19">
        <v>0</v>
      </c>
      <c r="BK91" s="21"/>
      <c r="BL91" s="19">
        <v>0</v>
      </c>
      <c r="BM91" s="25">
        <v>0</v>
      </c>
      <c r="BN91" s="25">
        <v>0</v>
      </c>
    </row>
    <row r="92" spans="1:66" s="23" customFormat="1" ht="29.4" hidden="1" customHeight="1">
      <c r="A92" s="16">
        <v>29</v>
      </c>
      <c r="B92" s="2" t="s">
        <v>29</v>
      </c>
      <c r="C92" s="18">
        <f t="shared" si="10"/>
        <v>79511.700000000012</v>
      </c>
      <c r="D92" s="18">
        <f t="shared" si="10"/>
        <v>77026.840500000006</v>
      </c>
      <c r="E92" s="18">
        <f t="shared" si="9"/>
        <v>67081.600000000006</v>
      </c>
      <c r="F92" s="18">
        <f t="shared" si="9"/>
        <v>64780.390299999999</v>
      </c>
      <c r="G92" s="18">
        <f t="shared" si="7"/>
        <v>16430.100000000002</v>
      </c>
      <c r="H92" s="18">
        <f t="shared" si="7"/>
        <v>16246.450200000001</v>
      </c>
      <c r="I92" s="25">
        <v>18937</v>
      </c>
      <c r="J92" s="19">
        <v>18754.045999999998</v>
      </c>
      <c r="K92" s="25">
        <v>0</v>
      </c>
      <c r="L92" s="25">
        <v>0</v>
      </c>
      <c r="M92" s="25">
        <v>19578.8</v>
      </c>
      <c r="N92" s="19">
        <v>18189.4473</v>
      </c>
      <c r="O92" s="20">
        <v>5330</v>
      </c>
      <c r="P92" s="19">
        <v>5155.5248000000001</v>
      </c>
      <c r="Q92" s="20"/>
      <c r="R92" s="19">
        <v>0</v>
      </c>
      <c r="S92" s="21">
        <v>350</v>
      </c>
      <c r="T92" s="19">
        <v>196.768</v>
      </c>
      <c r="U92" s="25">
        <v>0</v>
      </c>
      <c r="V92" s="19">
        <v>0</v>
      </c>
      <c r="W92" s="25">
        <v>1310</v>
      </c>
      <c r="X92" s="19">
        <v>1197.5999999999999</v>
      </c>
      <c r="Y92" s="25">
        <v>1050</v>
      </c>
      <c r="Z92" s="19">
        <v>1000.8</v>
      </c>
      <c r="AA92" s="20">
        <v>2540</v>
      </c>
      <c r="AB92" s="19">
        <v>2373.6</v>
      </c>
      <c r="AC92" s="25">
        <v>9033</v>
      </c>
      <c r="AD92" s="19">
        <v>8452.8315000000002</v>
      </c>
      <c r="AE92" s="25">
        <v>0</v>
      </c>
      <c r="AF92" s="25">
        <v>0</v>
      </c>
      <c r="AG92" s="25">
        <v>21678</v>
      </c>
      <c r="AH92" s="19">
        <v>21592.469000000001</v>
      </c>
      <c r="AI92" s="25">
        <v>21678</v>
      </c>
      <c r="AJ92" s="19">
        <v>21592.469000000001</v>
      </c>
      <c r="AK92" s="25">
        <v>2341.1999999999998</v>
      </c>
      <c r="AL92" s="19">
        <v>2170.5880000000002</v>
      </c>
      <c r="AM92" s="25">
        <v>2341.1999999999998</v>
      </c>
      <c r="AN92" s="19">
        <v>2170.5880000000002</v>
      </c>
      <c r="AO92" s="25">
        <v>156</v>
      </c>
      <c r="AP92" s="19">
        <v>0</v>
      </c>
      <c r="AQ92" s="18">
        <f t="shared" si="8"/>
        <v>390.60000000000036</v>
      </c>
      <c r="AR92" s="18">
        <f t="shared" si="8"/>
        <v>73.840000000000146</v>
      </c>
      <c r="AS92" s="25">
        <v>4390.6000000000004</v>
      </c>
      <c r="AT92" s="19">
        <v>4073.84</v>
      </c>
      <c r="AU92" s="25">
        <v>0</v>
      </c>
      <c r="AV92" s="19">
        <v>0</v>
      </c>
      <c r="AW92" s="25">
        <v>4190.6000000000004</v>
      </c>
      <c r="AX92" s="19">
        <v>4000</v>
      </c>
      <c r="AY92" s="25"/>
      <c r="AZ92" s="19">
        <v>0</v>
      </c>
      <c r="BA92" s="22">
        <v>4000</v>
      </c>
      <c r="BB92" s="19">
        <v>4000</v>
      </c>
      <c r="BC92" s="25">
        <v>13261.300000000001</v>
      </c>
      <c r="BD92" s="19">
        <v>13097.760200000001</v>
      </c>
      <c r="BE92" s="25">
        <v>3168.8</v>
      </c>
      <c r="BF92" s="19">
        <v>3148.69</v>
      </c>
      <c r="BG92" s="25">
        <v>0</v>
      </c>
      <c r="BH92" s="25">
        <v>0</v>
      </c>
      <c r="BI92" s="25">
        <v>0</v>
      </c>
      <c r="BJ92" s="19">
        <v>0</v>
      </c>
      <c r="BK92" s="21"/>
      <c r="BL92" s="19">
        <v>0</v>
      </c>
      <c r="BM92" s="25">
        <v>0</v>
      </c>
      <c r="BN92" s="25">
        <v>0</v>
      </c>
    </row>
    <row r="93" spans="1:66" s="23" customFormat="1" ht="21" hidden="1" customHeight="1">
      <c r="A93" s="16">
        <v>30</v>
      </c>
      <c r="B93" s="2" t="s">
        <v>30</v>
      </c>
      <c r="C93" s="18">
        <f t="shared" si="10"/>
        <v>119969.4</v>
      </c>
      <c r="D93" s="18">
        <f t="shared" si="10"/>
        <v>80145.265400000004</v>
      </c>
      <c r="E93" s="18">
        <f t="shared" si="9"/>
        <v>59450.6</v>
      </c>
      <c r="F93" s="18">
        <f t="shared" si="9"/>
        <v>46217.202400000002</v>
      </c>
      <c r="G93" s="18">
        <f t="shared" si="7"/>
        <v>60518.8</v>
      </c>
      <c r="H93" s="18">
        <f t="shared" si="7"/>
        <v>33928.062999999995</v>
      </c>
      <c r="I93" s="25">
        <v>34680</v>
      </c>
      <c r="J93" s="19">
        <v>31657.917000000001</v>
      </c>
      <c r="K93" s="25">
        <v>0</v>
      </c>
      <c r="L93" s="25">
        <v>0</v>
      </c>
      <c r="M93" s="25">
        <v>18790</v>
      </c>
      <c r="N93" s="19">
        <v>11964.2454</v>
      </c>
      <c r="O93" s="20">
        <v>6360</v>
      </c>
      <c r="P93" s="19">
        <v>4575.9197999999997</v>
      </c>
      <c r="Q93" s="20">
        <v>450</v>
      </c>
      <c r="R93" s="19">
        <v>278.20800000000003</v>
      </c>
      <c r="S93" s="21">
        <v>420</v>
      </c>
      <c r="T93" s="19">
        <v>400.06200000000001</v>
      </c>
      <c r="U93" s="25">
        <v>200</v>
      </c>
      <c r="V93" s="19">
        <v>38.6</v>
      </c>
      <c r="W93" s="25">
        <v>2780</v>
      </c>
      <c r="X93" s="19">
        <v>1774.03</v>
      </c>
      <c r="Y93" s="25">
        <v>1510</v>
      </c>
      <c r="Z93" s="19">
        <v>963.88</v>
      </c>
      <c r="AA93" s="20">
        <v>2210</v>
      </c>
      <c r="AB93" s="19">
        <v>136</v>
      </c>
      <c r="AC93" s="25">
        <v>4500</v>
      </c>
      <c r="AD93" s="19">
        <v>3457.2615999999998</v>
      </c>
      <c r="AE93" s="25">
        <v>0</v>
      </c>
      <c r="AF93" s="25">
        <v>0</v>
      </c>
      <c r="AG93" s="25">
        <v>0</v>
      </c>
      <c r="AH93" s="19">
        <v>0</v>
      </c>
      <c r="AI93" s="25"/>
      <c r="AJ93" s="19">
        <v>0</v>
      </c>
      <c r="AK93" s="25">
        <v>0</v>
      </c>
      <c r="AL93" s="19">
        <v>0</v>
      </c>
      <c r="AM93" s="25"/>
      <c r="AN93" s="19">
        <v>0</v>
      </c>
      <c r="AO93" s="25">
        <v>1800</v>
      </c>
      <c r="AP93" s="19">
        <v>1460</v>
      </c>
      <c r="AQ93" s="18">
        <f t="shared" si="8"/>
        <v>4180.6000000000004</v>
      </c>
      <c r="AR93" s="18">
        <f t="shared" si="8"/>
        <v>1135.04</v>
      </c>
      <c r="AS93" s="25">
        <v>4180.6000000000004</v>
      </c>
      <c r="AT93" s="19">
        <v>1135.04</v>
      </c>
      <c r="AU93" s="25">
        <v>0</v>
      </c>
      <c r="AV93" s="19">
        <v>0</v>
      </c>
      <c r="AW93" s="25">
        <v>2420.6</v>
      </c>
      <c r="AX93" s="19">
        <v>0</v>
      </c>
      <c r="AY93" s="25"/>
      <c r="AZ93" s="19">
        <v>0</v>
      </c>
      <c r="BA93" s="22"/>
      <c r="BB93" s="19">
        <v>0</v>
      </c>
      <c r="BC93" s="25">
        <v>81620.600000000006</v>
      </c>
      <c r="BD93" s="19">
        <v>49087.394999999997</v>
      </c>
      <c r="BE93" s="25">
        <v>1898.2</v>
      </c>
      <c r="BF93" s="19">
        <v>1876</v>
      </c>
      <c r="BG93" s="25">
        <v>0</v>
      </c>
      <c r="BH93" s="25">
        <v>0</v>
      </c>
      <c r="BI93" s="25">
        <v>0</v>
      </c>
      <c r="BJ93" s="19">
        <v>0</v>
      </c>
      <c r="BK93" s="21">
        <v>-23000</v>
      </c>
      <c r="BL93" s="19">
        <v>-17035.331999999999</v>
      </c>
      <c r="BM93" s="25">
        <v>0</v>
      </c>
      <c r="BN93" s="25">
        <v>0</v>
      </c>
    </row>
    <row r="94" spans="1:66" s="23" customFormat="1" ht="21" hidden="1" customHeight="1">
      <c r="A94" s="16">
        <v>31</v>
      </c>
      <c r="B94" s="2" t="s">
        <v>31</v>
      </c>
      <c r="C94" s="18">
        <f t="shared" si="10"/>
        <v>74894.5</v>
      </c>
      <c r="D94" s="18">
        <f t="shared" si="10"/>
        <v>70808.3802</v>
      </c>
      <c r="E94" s="18">
        <f t="shared" si="9"/>
        <v>72612.800000000003</v>
      </c>
      <c r="F94" s="18">
        <f t="shared" si="9"/>
        <v>70917.900200000004</v>
      </c>
      <c r="G94" s="18">
        <f t="shared" si="7"/>
        <v>7881.7</v>
      </c>
      <c r="H94" s="18">
        <f t="shared" si="7"/>
        <v>5412.48</v>
      </c>
      <c r="I94" s="25">
        <v>27252.799999999999</v>
      </c>
      <c r="J94" s="19">
        <v>26730.202000000001</v>
      </c>
      <c r="K94" s="25">
        <v>0</v>
      </c>
      <c r="L94" s="25">
        <v>0</v>
      </c>
      <c r="M94" s="25">
        <v>34740</v>
      </c>
      <c r="N94" s="19">
        <v>32652.698199999999</v>
      </c>
      <c r="O94" s="20">
        <v>15475</v>
      </c>
      <c r="P94" s="19">
        <v>14314.3519</v>
      </c>
      <c r="Q94" s="20">
        <v>900</v>
      </c>
      <c r="R94" s="19">
        <v>899</v>
      </c>
      <c r="S94" s="21">
        <v>200</v>
      </c>
      <c r="T94" s="19">
        <v>174</v>
      </c>
      <c r="U94" s="25">
        <v>600</v>
      </c>
      <c r="V94" s="19">
        <v>600</v>
      </c>
      <c r="W94" s="25">
        <v>6950</v>
      </c>
      <c r="X94" s="19">
        <v>6571.9480000000003</v>
      </c>
      <c r="Y94" s="25">
        <v>6250</v>
      </c>
      <c r="Z94" s="19">
        <v>6129.1180000000004</v>
      </c>
      <c r="AA94" s="20">
        <v>3550</v>
      </c>
      <c r="AB94" s="19">
        <v>3549.5</v>
      </c>
      <c r="AC94" s="25">
        <v>6635</v>
      </c>
      <c r="AD94" s="19">
        <v>6113.8982999999998</v>
      </c>
      <c r="AE94" s="25">
        <v>0</v>
      </c>
      <c r="AF94" s="25">
        <v>0</v>
      </c>
      <c r="AG94" s="25">
        <v>0</v>
      </c>
      <c r="AH94" s="19">
        <v>0</v>
      </c>
      <c r="AI94" s="25"/>
      <c r="AJ94" s="19">
        <v>0</v>
      </c>
      <c r="AK94" s="25">
        <v>1000</v>
      </c>
      <c r="AL94" s="19">
        <v>2000</v>
      </c>
      <c r="AM94" s="25"/>
      <c r="AN94" s="19">
        <v>0</v>
      </c>
      <c r="AO94" s="25">
        <v>3567</v>
      </c>
      <c r="AP94" s="19">
        <v>3560</v>
      </c>
      <c r="AQ94" s="18">
        <f t="shared" si="8"/>
        <v>453</v>
      </c>
      <c r="AR94" s="18">
        <f t="shared" si="8"/>
        <v>453</v>
      </c>
      <c r="AS94" s="25">
        <v>6053</v>
      </c>
      <c r="AT94" s="19">
        <v>5975</v>
      </c>
      <c r="AU94" s="25">
        <v>0</v>
      </c>
      <c r="AV94" s="19">
        <v>0</v>
      </c>
      <c r="AW94" s="25">
        <v>5600</v>
      </c>
      <c r="AX94" s="19">
        <v>5522</v>
      </c>
      <c r="AY94" s="25"/>
      <c r="AZ94" s="19">
        <v>0</v>
      </c>
      <c r="BA94" s="22">
        <v>5600</v>
      </c>
      <c r="BB94" s="19">
        <v>5522</v>
      </c>
      <c r="BC94" s="25">
        <v>5381.7</v>
      </c>
      <c r="BD94" s="19">
        <v>5349</v>
      </c>
      <c r="BE94" s="25">
        <v>2500</v>
      </c>
      <c r="BF94" s="19">
        <v>1885.5</v>
      </c>
      <c r="BG94" s="25">
        <v>0</v>
      </c>
      <c r="BH94" s="25">
        <v>0</v>
      </c>
      <c r="BI94" s="25">
        <v>0</v>
      </c>
      <c r="BJ94" s="19">
        <v>0</v>
      </c>
      <c r="BK94" s="21"/>
      <c r="BL94" s="19">
        <v>-1822.02</v>
      </c>
      <c r="BM94" s="25">
        <v>0</v>
      </c>
      <c r="BN94" s="25">
        <v>0</v>
      </c>
    </row>
    <row r="95" spans="1:66" s="23" customFormat="1" ht="1.8" hidden="1" customHeight="1">
      <c r="A95" s="16"/>
      <c r="B95" s="2"/>
      <c r="C95" s="18"/>
      <c r="D95" s="18"/>
      <c r="E95" s="18"/>
      <c r="F95" s="18"/>
      <c r="G95" s="18"/>
      <c r="H95" s="18"/>
      <c r="I95" s="25"/>
      <c r="J95" s="19"/>
      <c r="K95" s="25"/>
      <c r="L95" s="25"/>
      <c r="M95" s="25"/>
      <c r="N95" s="19"/>
      <c r="O95" s="20"/>
      <c r="P95" s="19"/>
      <c r="Q95" s="20"/>
      <c r="R95" s="19"/>
      <c r="S95" s="21"/>
      <c r="T95" s="19"/>
      <c r="U95" s="25"/>
      <c r="V95" s="19"/>
      <c r="W95" s="25"/>
      <c r="X95" s="19"/>
      <c r="Y95" s="25"/>
      <c r="Z95" s="19"/>
      <c r="AA95" s="20"/>
      <c r="AB95" s="19"/>
      <c r="AC95" s="25"/>
      <c r="AD95" s="19"/>
      <c r="AE95" s="25"/>
      <c r="AF95" s="25"/>
      <c r="AG95" s="25"/>
      <c r="AH95" s="19"/>
      <c r="AI95" s="25"/>
      <c r="AJ95" s="19"/>
      <c r="AK95" s="25"/>
      <c r="AL95" s="19"/>
      <c r="AM95" s="25"/>
      <c r="AN95" s="19"/>
      <c r="AO95" s="25"/>
      <c r="AP95" s="19"/>
      <c r="AQ95" s="18"/>
      <c r="AR95" s="18"/>
      <c r="AS95" s="25"/>
      <c r="AT95" s="19"/>
      <c r="AU95" s="25"/>
      <c r="AV95" s="19"/>
      <c r="AW95" s="25"/>
      <c r="AX95" s="19"/>
      <c r="AY95" s="25"/>
      <c r="AZ95" s="19"/>
      <c r="BA95" s="22"/>
      <c r="BB95" s="19"/>
      <c r="BC95" s="25"/>
      <c r="BD95" s="19"/>
      <c r="BE95" s="25"/>
      <c r="BF95" s="19"/>
      <c r="BG95" s="25"/>
      <c r="BH95" s="25"/>
      <c r="BI95" s="25"/>
      <c r="BJ95" s="19"/>
      <c r="BK95" s="21"/>
      <c r="BL95" s="19"/>
      <c r="BM95" s="25"/>
      <c r="BN95" s="25"/>
    </row>
    <row r="96" spans="1:66" s="23" customFormat="1" ht="21" hidden="1" customHeight="1">
      <c r="A96" s="16"/>
      <c r="B96" s="2"/>
      <c r="C96" s="18"/>
      <c r="D96" s="18"/>
      <c r="E96" s="18"/>
      <c r="F96" s="18"/>
      <c r="G96" s="18"/>
      <c r="H96" s="18"/>
      <c r="I96" s="25"/>
      <c r="J96" s="19"/>
      <c r="K96" s="25"/>
      <c r="L96" s="25"/>
      <c r="M96" s="25"/>
      <c r="N96" s="19"/>
      <c r="O96" s="20"/>
      <c r="P96" s="19"/>
      <c r="Q96" s="20"/>
      <c r="R96" s="19"/>
      <c r="S96" s="21"/>
      <c r="T96" s="19"/>
      <c r="U96" s="25"/>
      <c r="V96" s="19"/>
      <c r="W96" s="25"/>
      <c r="X96" s="19"/>
      <c r="Y96" s="25"/>
      <c r="Z96" s="19"/>
      <c r="AA96" s="20"/>
      <c r="AB96" s="19"/>
      <c r="AC96" s="25"/>
      <c r="AD96" s="19"/>
      <c r="AE96" s="25"/>
      <c r="AF96" s="25"/>
      <c r="AG96" s="25"/>
      <c r="AH96" s="19"/>
      <c r="AI96" s="25"/>
      <c r="AJ96" s="19"/>
      <c r="AK96" s="25"/>
      <c r="AL96" s="19"/>
      <c r="AM96" s="25"/>
      <c r="AN96" s="19"/>
      <c r="AO96" s="25"/>
      <c r="AP96" s="19"/>
      <c r="AQ96" s="18"/>
      <c r="AR96" s="18"/>
      <c r="AS96" s="25"/>
      <c r="AT96" s="19"/>
      <c r="AU96" s="25"/>
      <c r="AV96" s="19"/>
      <c r="AW96" s="25"/>
      <c r="AX96" s="19"/>
      <c r="AY96" s="25"/>
      <c r="AZ96" s="19"/>
      <c r="BA96" s="22"/>
      <c r="BB96" s="19"/>
      <c r="BC96" s="25"/>
      <c r="BD96" s="19"/>
      <c r="BE96" s="25"/>
      <c r="BF96" s="19"/>
      <c r="BG96" s="25"/>
      <c r="BH96" s="25"/>
      <c r="BI96" s="25"/>
      <c r="BJ96" s="19"/>
      <c r="BK96" s="21"/>
      <c r="BL96" s="19"/>
      <c r="BM96" s="25"/>
      <c r="BN96" s="25"/>
    </row>
    <row r="97" spans="1:66" s="23" customFormat="1" ht="21" hidden="1" customHeight="1">
      <c r="A97" s="16"/>
      <c r="B97" s="2"/>
      <c r="C97" s="18"/>
      <c r="D97" s="18"/>
      <c r="E97" s="18"/>
      <c r="F97" s="18"/>
      <c r="G97" s="18"/>
      <c r="H97" s="18"/>
      <c r="I97" s="25"/>
      <c r="J97" s="19"/>
      <c r="K97" s="25"/>
      <c r="L97" s="25"/>
      <c r="M97" s="25"/>
      <c r="N97" s="19"/>
      <c r="O97" s="20"/>
      <c r="P97" s="19"/>
      <c r="Q97" s="20"/>
      <c r="R97" s="19"/>
      <c r="S97" s="21"/>
      <c r="T97" s="19"/>
      <c r="U97" s="25"/>
      <c r="V97" s="19"/>
      <c r="W97" s="25"/>
      <c r="X97" s="19"/>
      <c r="Y97" s="25"/>
      <c r="Z97" s="19"/>
      <c r="AA97" s="20"/>
      <c r="AB97" s="19"/>
      <c r="AC97" s="25"/>
      <c r="AD97" s="19"/>
      <c r="AE97" s="25"/>
      <c r="AF97" s="25"/>
      <c r="AG97" s="25"/>
      <c r="AH97" s="19"/>
      <c r="AI97" s="25"/>
      <c r="AJ97" s="19"/>
      <c r="AK97" s="25"/>
      <c r="AL97" s="19"/>
      <c r="AM97" s="25"/>
      <c r="AN97" s="19"/>
      <c r="AO97" s="25"/>
      <c r="AP97" s="19"/>
      <c r="AQ97" s="18"/>
      <c r="AR97" s="18"/>
      <c r="AS97" s="25"/>
      <c r="AT97" s="19"/>
      <c r="AU97" s="25"/>
      <c r="AV97" s="19"/>
      <c r="AW97" s="25"/>
      <c r="AX97" s="19"/>
      <c r="AY97" s="25"/>
      <c r="AZ97" s="19"/>
      <c r="BA97" s="22"/>
      <c r="BB97" s="19"/>
      <c r="BC97" s="25"/>
      <c r="BD97" s="19"/>
      <c r="BE97" s="25"/>
      <c r="BF97" s="19"/>
      <c r="BG97" s="25"/>
      <c r="BH97" s="25"/>
      <c r="BI97" s="25"/>
      <c r="BJ97" s="19"/>
      <c r="BK97" s="21"/>
      <c r="BL97" s="19"/>
      <c r="BM97" s="25"/>
      <c r="BN97" s="25"/>
    </row>
    <row r="98" spans="1:66" s="23" customFormat="1" ht="21" hidden="1" customHeight="1">
      <c r="A98" s="16"/>
      <c r="B98" s="2"/>
      <c r="C98" s="18"/>
      <c r="D98" s="18"/>
      <c r="E98" s="18"/>
      <c r="F98" s="18"/>
      <c r="G98" s="18"/>
      <c r="H98" s="18"/>
      <c r="I98" s="25"/>
      <c r="J98" s="19"/>
      <c r="K98" s="25"/>
      <c r="L98" s="25"/>
      <c r="M98" s="25"/>
      <c r="N98" s="19"/>
      <c r="O98" s="20"/>
      <c r="P98" s="19"/>
      <c r="Q98" s="20"/>
      <c r="R98" s="19"/>
      <c r="S98" s="21"/>
      <c r="T98" s="19"/>
      <c r="U98" s="25"/>
      <c r="V98" s="19"/>
      <c r="W98" s="25"/>
      <c r="X98" s="19"/>
      <c r="Y98" s="25"/>
      <c r="Z98" s="19"/>
      <c r="AA98" s="20"/>
      <c r="AB98" s="19"/>
      <c r="AC98" s="25"/>
      <c r="AD98" s="19"/>
      <c r="AE98" s="25"/>
      <c r="AF98" s="25"/>
      <c r="AG98" s="25"/>
      <c r="AH98" s="19"/>
      <c r="AI98" s="25"/>
      <c r="AJ98" s="19"/>
      <c r="AK98" s="25"/>
      <c r="AL98" s="19"/>
      <c r="AM98" s="25"/>
      <c r="AN98" s="19"/>
      <c r="AO98" s="25"/>
      <c r="AP98" s="19"/>
      <c r="AQ98" s="18"/>
      <c r="AR98" s="18"/>
      <c r="AS98" s="25"/>
      <c r="AT98" s="19"/>
      <c r="AU98" s="25"/>
      <c r="AV98" s="19"/>
      <c r="AW98" s="25"/>
      <c r="AX98" s="19"/>
      <c r="AY98" s="25"/>
      <c r="AZ98" s="19"/>
      <c r="BA98" s="22"/>
      <c r="BB98" s="19"/>
      <c r="BC98" s="25"/>
      <c r="BD98" s="19"/>
      <c r="BE98" s="25"/>
      <c r="BF98" s="19"/>
      <c r="BG98" s="25"/>
      <c r="BH98" s="25"/>
      <c r="BI98" s="25"/>
      <c r="BJ98" s="19"/>
      <c r="BK98" s="21"/>
      <c r="BL98" s="19"/>
      <c r="BM98" s="25"/>
      <c r="BN98" s="25"/>
    </row>
    <row r="99" spans="1:66" s="23" customFormat="1" ht="18.600000000000001" hidden="1" customHeight="1">
      <c r="A99" s="16"/>
      <c r="B99" s="2"/>
      <c r="C99" s="18"/>
      <c r="D99" s="18"/>
      <c r="E99" s="18"/>
      <c r="F99" s="18"/>
      <c r="G99" s="18"/>
      <c r="H99" s="18"/>
      <c r="I99" s="25"/>
      <c r="J99" s="19"/>
      <c r="K99" s="25"/>
      <c r="L99" s="25"/>
      <c r="M99" s="25"/>
      <c r="N99" s="19"/>
      <c r="O99" s="20"/>
      <c r="P99" s="19"/>
      <c r="Q99" s="20"/>
      <c r="R99" s="19"/>
      <c r="S99" s="21"/>
      <c r="T99" s="19"/>
      <c r="U99" s="25"/>
      <c r="V99" s="19"/>
      <c r="W99" s="25"/>
      <c r="X99" s="19"/>
      <c r="Y99" s="25"/>
      <c r="Z99" s="19"/>
      <c r="AA99" s="20"/>
      <c r="AB99" s="19"/>
      <c r="AC99" s="25"/>
      <c r="AD99" s="19"/>
      <c r="AE99" s="25"/>
      <c r="AF99" s="25"/>
      <c r="AG99" s="25"/>
      <c r="AH99" s="19"/>
      <c r="AI99" s="25"/>
      <c r="AJ99" s="19"/>
      <c r="AK99" s="25"/>
      <c r="AL99" s="19"/>
      <c r="AM99" s="25"/>
      <c r="AN99" s="19"/>
      <c r="AO99" s="25"/>
      <c r="AP99" s="19"/>
      <c r="AQ99" s="18"/>
      <c r="AR99" s="18"/>
      <c r="AS99" s="25"/>
      <c r="AT99" s="19"/>
      <c r="AU99" s="25"/>
      <c r="AV99" s="19"/>
      <c r="AW99" s="25"/>
      <c r="AX99" s="19"/>
      <c r="AY99" s="25"/>
      <c r="AZ99" s="19"/>
      <c r="BA99" s="22"/>
      <c r="BB99" s="19"/>
      <c r="BC99" s="25"/>
      <c r="BD99" s="19"/>
      <c r="BE99" s="25"/>
      <c r="BF99" s="19"/>
      <c r="BG99" s="25"/>
      <c r="BH99" s="25"/>
      <c r="BI99" s="25"/>
      <c r="BJ99" s="19"/>
      <c r="BK99" s="21"/>
      <c r="BL99" s="19"/>
      <c r="BM99" s="25"/>
      <c r="BN99" s="25"/>
    </row>
    <row r="100" spans="1:66" s="23" customFormat="1" ht="21" hidden="1" customHeight="1">
      <c r="A100" s="16"/>
      <c r="B100" s="2"/>
      <c r="C100" s="18"/>
      <c r="D100" s="18"/>
      <c r="E100" s="18"/>
      <c r="F100" s="18"/>
      <c r="G100" s="18"/>
      <c r="H100" s="18"/>
      <c r="I100" s="25"/>
      <c r="J100" s="19"/>
      <c r="K100" s="25"/>
      <c r="L100" s="25"/>
      <c r="M100" s="25"/>
      <c r="N100" s="19"/>
      <c r="O100" s="20"/>
      <c r="P100" s="19"/>
      <c r="Q100" s="20"/>
      <c r="R100" s="19"/>
      <c r="S100" s="21"/>
      <c r="T100" s="19"/>
      <c r="U100" s="25"/>
      <c r="V100" s="19"/>
      <c r="W100" s="25"/>
      <c r="X100" s="19"/>
      <c r="Y100" s="25"/>
      <c r="Z100" s="19"/>
      <c r="AA100" s="20"/>
      <c r="AB100" s="19"/>
      <c r="AC100" s="25"/>
      <c r="AD100" s="19"/>
      <c r="AE100" s="25"/>
      <c r="AF100" s="25"/>
      <c r="AG100" s="25"/>
      <c r="AH100" s="19"/>
      <c r="AI100" s="25"/>
      <c r="AJ100" s="19"/>
      <c r="AK100" s="25"/>
      <c r="AL100" s="19"/>
      <c r="AM100" s="25"/>
      <c r="AN100" s="19"/>
      <c r="AO100" s="25"/>
      <c r="AP100" s="19"/>
      <c r="AQ100" s="18"/>
      <c r="AR100" s="18"/>
      <c r="AS100" s="25"/>
      <c r="AT100" s="19"/>
      <c r="AU100" s="25"/>
      <c r="AV100" s="19"/>
      <c r="AW100" s="25"/>
      <c r="AX100" s="19"/>
      <c r="AY100" s="25"/>
      <c r="AZ100" s="19"/>
      <c r="BA100" s="22"/>
      <c r="BB100" s="19"/>
      <c r="BC100" s="25"/>
      <c r="BD100" s="19"/>
      <c r="BE100" s="25"/>
      <c r="BF100" s="19"/>
      <c r="BG100" s="25"/>
      <c r="BH100" s="25"/>
      <c r="BI100" s="25"/>
      <c r="BJ100" s="19"/>
      <c r="BK100" s="21"/>
      <c r="BL100" s="19"/>
      <c r="BM100" s="25"/>
      <c r="BN100" s="25"/>
    </row>
    <row r="101" spans="1:66" s="23" customFormat="1" ht="21" hidden="1" customHeight="1">
      <c r="A101" s="16"/>
      <c r="B101" s="2"/>
      <c r="C101" s="18"/>
      <c r="D101" s="18"/>
      <c r="E101" s="18"/>
      <c r="F101" s="18"/>
      <c r="G101" s="18"/>
      <c r="H101" s="18"/>
      <c r="I101" s="25"/>
      <c r="J101" s="19"/>
      <c r="K101" s="25"/>
      <c r="L101" s="25"/>
      <c r="M101" s="25"/>
      <c r="N101" s="19"/>
      <c r="O101" s="20"/>
      <c r="P101" s="19"/>
      <c r="Q101" s="20"/>
      <c r="R101" s="19"/>
      <c r="S101" s="21"/>
      <c r="T101" s="19"/>
      <c r="U101" s="25"/>
      <c r="V101" s="19"/>
      <c r="W101" s="25"/>
      <c r="X101" s="19"/>
      <c r="Y101" s="25"/>
      <c r="Z101" s="19"/>
      <c r="AA101" s="20"/>
      <c r="AB101" s="19"/>
      <c r="AC101" s="25"/>
      <c r="AD101" s="19"/>
      <c r="AE101" s="25"/>
      <c r="AF101" s="25"/>
      <c r="AG101" s="25"/>
      <c r="AH101" s="19"/>
      <c r="AI101" s="25"/>
      <c r="AJ101" s="19"/>
      <c r="AK101" s="25"/>
      <c r="AL101" s="19"/>
      <c r="AM101" s="25"/>
      <c r="AN101" s="19"/>
      <c r="AO101" s="25"/>
      <c r="AP101" s="19"/>
      <c r="AQ101" s="18"/>
      <c r="AR101" s="18"/>
      <c r="AS101" s="25"/>
      <c r="AT101" s="19"/>
      <c r="AU101" s="25"/>
      <c r="AV101" s="19"/>
      <c r="AW101" s="25"/>
      <c r="AX101" s="19"/>
      <c r="AY101" s="25"/>
      <c r="AZ101" s="19"/>
      <c r="BA101" s="22"/>
      <c r="BB101" s="19"/>
      <c r="BC101" s="25"/>
      <c r="BD101" s="19"/>
      <c r="BE101" s="25"/>
      <c r="BF101" s="19"/>
      <c r="BG101" s="25"/>
      <c r="BH101" s="25"/>
      <c r="BI101" s="25"/>
      <c r="BJ101" s="19"/>
      <c r="BK101" s="21"/>
      <c r="BL101" s="19"/>
      <c r="BM101" s="25"/>
      <c r="BN101" s="25"/>
    </row>
    <row r="102" spans="1:66" s="23" customFormat="1" ht="21" hidden="1" customHeight="1">
      <c r="A102" s="16"/>
      <c r="B102" s="2"/>
      <c r="C102" s="18"/>
      <c r="D102" s="18"/>
      <c r="E102" s="18"/>
      <c r="F102" s="18"/>
      <c r="G102" s="18"/>
      <c r="H102" s="18"/>
      <c r="I102" s="25"/>
      <c r="J102" s="19"/>
      <c r="K102" s="25"/>
      <c r="L102" s="25"/>
      <c r="M102" s="25"/>
      <c r="N102" s="19"/>
      <c r="O102" s="20"/>
      <c r="P102" s="19"/>
      <c r="Q102" s="20"/>
      <c r="R102" s="19"/>
      <c r="S102" s="21"/>
      <c r="T102" s="19"/>
      <c r="U102" s="25"/>
      <c r="V102" s="19"/>
      <c r="W102" s="25"/>
      <c r="X102" s="19"/>
      <c r="Y102" s="25"/>
      <c r="Z102" s="19"/>
      <c r="AA102" s="20"/>
      <c r="AB102" s="19"/>
      <c r="AC102" s="25"/>
      <c r="AD102" s="19"/>
      <c r="AE102" s="25"/>
      <c r="AF102" s="25"/>
      <c r="AG102" s="25"/>
      <c r="AH102" s="19"/>
      <c r="AI102" s="25"/>
      <c r="AJ102" s="19"/>
      <c r="AK102" s="25"/>
      <c r="AL102" s="19"/>
      <c r="AM102" s="25"/>
      <c r="AN102" s="19"/>
      <c r="AO102" s="25"/>
      <c r="AP102" s="19"/>
      <c r="AQ102" s="18"/>
      <c r="AR102" s="18"/>
      <c r="AS102" s="25"/>
      <c r="AT102" s="19"/>
      <c r="AU102" s="25"/>
      <c r="AV102" s="19"/>
      <c r="AW102" s="25"/>
      <c r="AX102" s="19"/>
      <c r="AY102" s="25"/>
      <c r="AZ102" s="19"/>
      <c r="BA102" s="22"/>
      <c r="BB102" s="19"/>
      <c r="BC102" s="25"/>
      <c r="BD102" s="19"/>
      <c r="BE102" s="25"/>
      <c r="BF102" s="19"/>
      <c r="BG102" s="25"/>
      <c r="BH102" s="25"/>
      <c r="BI102" s="25"/>
      <c r="BJ102" s="19"/>
      <c r="BK102" s="21"/>
      <c r="BL102" s="19"/>
      <c r="BM102" s="25"/>
      <c r="BN102" s="25"/>
    </row>
    <row r="103" spans="1:66" s="23" customFormat="1" ht="21" hidden="1" customHeight="1">
      <c r="A103" s="16"/>
      <c r="B103" s="2"/>
      <c r="C103" s="18"/>
      <c r="D103" s="18"/>
      <c r="E103" s="18"/>
      <c r="F103" s="18"/>
      <c r="G103" s="18"/>
      <c r="H103" s="18"/>
      <c r="I103" s="25"/>
      <c r="J103" s="19"/>
      <c r="K103" s="25"/>
      <c r="L103" s="25"/>
      <c r="M103" s="25"/>
      <c r="N103" s="19"/>
      <c r="O103" s="20"/>
      <c r="P103" s="19"/>
      <c r="Q103" s="20"/>
      <c r="R103" s="19"/>
      <c r="S103" s="21"/>
      <c r="T103" s="19"/>
      <c r="U103" s="25"/>
      <c r="V103" s="19"/>
      <c r="W103" s="25"/>
      <c r="X103" s="19"/>
      <c r="Y103" s="25"/>
      <c r="Z103" s="19"/>
      <c r="AA103" s="20"/>
      <c r="AB103" s="19"/>
      <c r="AC103" s="25"/>
      <c r="AD103" s="19"/>
      <c r="AE103" s="25"/>
      <c r="AF103" s="25"/>
      <c r="AG103" s="25"/>
      <c r="AH103" s="19"/>
      <c r="AI103" s="25"/>
      <c r="AJ103" s="19"/>
      <c r="AK103" s="25"/>
      <c r="AL103" s="19"/>
      <c r="AM103" s="25"/>
      <c r="AN103" s="19"/>
      <c r="AO103" s="25"/>
      <c r="AP103" s="19"/>
      <c r="AQ103" s="18"/>
      <c r="AR103" s="18"/>
      <c r="AS103" s="25"/>
      <c r="AT103" s="19"/>
      <c r="AU103" s="25"/>
      <c r="AV103" s="19"/>
      <c r="AW103" s="25"/>
      <c r="AX103" s="19"/>
      <c r="AY103" s="25"/>
      <c r="AZ103" s="19"/>
      <c r="BA103" s="22"/>
      <c r="BB103" s="19"/>
      <c r="BC103" s="25"/>
      <c r="BD103" s="19"/>
      <c r="BE103" s="25"/>
      <c r="BF103" s="19"/>
      <c r="BG103" s="25"/>
      <c r="BH103" s="25"/>
      <c r="BI103" s="25"/>
      <c r="BJ103" s="19"/>
      <c r="BK103" s="21"/>
      <c r="BL103" s="19"/>
      <c r="BM103" s="25"/>
      <c r="BN103" s="25"/>
    </row>
    <row r="104" spans="1:66" s="23" customFormat="1" ht="3.6" hidden="1" customHeight="1">
      <c r="A104" s="16"/>
      <c r="B104" s="2"/>
      <c r="C104" s="18"/>
      <c r="D104" s="18"/>
      <c r="E104" s="18"/>
      <c r="F104" s="18"/>
      <c r="G104" s="18"/>
      <c r="H104" s="18"/>
      <c r="I104" s="25"/>
      <c r="J104" s="19"/>
      <c r="K104" s="25"/>
      <c r="L104" s="25"/>
      <c r="M104" s="25"/>
      <c r="N104" s="19"/>
      <c r="O104" s="20"/>
      <c r="P104" s="19"/>
      <c r="Q104" s="20"/>
      <c r="R104" s="19"/>
      <c r="S104" s="21"/>
      <c r="T104" s="19"/>
      <c r="U104" s="25"/>
      <c r="V104" s="19"/>
      <c r="W104" s="25"/>
      <c r="X104" s="19"/>
      <c r="Y104" s="25"/>
      <c r="Z104" s="19"/>
      <c r="AA104" s="20"/>
      <c r="AB104" s="19"/>
      <c r="AC104" s="25"/>
      <c r="AD104" s="19"/>
      <c r="AE104" s="25"/>
      <c r="AF104" s="25"/>
      <c r="AG104" s="25"/>
      <c r="AH104" s="19"/>
      <c r="AI104" s="25"/>
      <c r="AJ104" s="19"/>
      <c r="AK104" s="25"/>
      <c r="AL104" s="19"/>
      <c r="AM104" s="25"/>
      <c r="AN104" s="19"/>
      <c r="AO104" s="25"/>
      <c r="AP104" s="19"/>
      <c r="AQ104" s="18"/>
      <c r="AR104" s="18"/>
      <c r="AS104" s="25"/>
      <c r="AT104" s="19"/>
      <c r="AU104" s="25"/>
      <c r="AV104" s="19"/>
      <c r="AW104" s="25"/>
      <c r="AX104" s="19"/>
      <c r="AY104" s="25"/>
      <c r="AZ104" s="19"/>
      <c r="BA104" s="22"/>
      <c r="BB104" s="19"/>
      <c r="BC104" s="25"/>
      <c r="BD104" s="19"/>
      <c r="BE104" s="25"/>
      <c r="BF104" s="19"/>
      <c r="BG104" s="25"/>
      <c r="BH104" s="25"/>
      <c r="BI104" s="25"/>
      <c r="BJ104" s="19"/>
      <c r="BK104" s="21"/>
      <c r="BL104" s="19"/>
      <c r="BM104" s="25"/>
      <c r="BN104" s="25"/>
    </row>
    <row r="105" spans="1:66" s="23" customFormat="1" ht="21" hidden="1" customHeight="1">
      <c r="A105" s="16"/>
      <c r="B105" s="2"/>
      <c r="C105" s="18"/>
      <c r="D105" s="18"/>
      <c r="E105" s="18"/>
      <c r="F105" s="18"/>
      <c r="G105" s="18"/>
      <c r="H105" s="18"/>
      <c r="I105" s="25"/>
      <c r="J105" s="19"/>
      <c r="K105" s="25"/>
      <c r="L105" s="25"/>
      <c r="M105" s="25"/>
      <c r="N105" s="19"/>
      <c r="O105" s="20"/>
      <c r="P105" s="19"/>
      <c r="Q105" s="20"/>
      <c r="R105" s="19"/>
      <c r="S105" s="21"/>
      <c r="T105" s="19"/>
      <c r="U105" s="25"/>
      <c r="V105" s="19"/>
      <c r="W105" s="25"/>
      <c r="X105" s="19"/>
      <c r="Y105" s="25"/>
      <c r="Z105" s="19"/>
      <c r="AA105" s="20"/>
      <c r="AB105" s="19"/>
      <c r="AC105" s="25"/>
      <c r="AD105" s="19"/>
      <c r="AE105" s="25"/>
      <c r="AF105" s="25"/>
      <c r="AG105" s="25"/>
      <c r="AH105" s="19"/>
      <c r="AI105" s="25"/>
      <c r="AJ105" s="19"/>
      <c r="AK105" s="25"/>
      <c r="AL105" s="19"/>
      <c r="AM105" s="25"/>
      <c r="AN105" s="19"/>
      <c r="AO105" s="25"/>
      <c r="AP105" s="19"/>
      <c r="AQ105" s="18"/>
      <c r="AR105" s="18"/>
      <c r="AS105" s="25"/>
      <c r="AT105" s="19"/>
      <c r="AU105" s="25"/>
      <c r="AV105" s="19"/>
      <c r="AW105" s="25"/>
      <c r="AX105" s="19"/>
      <c r="AY105" s="25"/>
      <c r="AZ105" s="19"/>
      <c r="BA105" s="22"/>
      <c r="BB105" s="19"/>
      <c r="BC105" s="25"/>
      <c r="BD105" s="19"/>
      <c r="BE105" s="25"/>
      <c r="BF105" s="19"/>
      <c r="BG105" s="25"/>
      <c r="BH105" s="25"/>
      <c r="BI105" s="25"/>
      <c r="BJ105" s="19"/>
      <c r="BK105" s="21"/>
      <c r="BL105" s="19"/>
      <c r="BM105" s="25"/>
      <c r="BN105" s="25"/>
    </row>
    <row r="106" spans="1:66" s="23" customFormat="1" ht="21" hidden="1" customHeight="1">
      <c r="A106" s="16"/>
      <c r="B106" s="2"/>
      <c r="C106" s="18"/>
      <c r="D106" s="18"/>
      <c r="E106" s="18"/>
      <c r="F106" s="18"/>
      <c r="G106" s="18"/>
      <c r="H106" s="18"/>
      <c r="I106" s="25"/>
      <c r="J106" s="19"/>
      <c r="K106" s="25"/>
      <c r="L106" s="25"/>
      <c r="M106" s="25"/>
      <c r="N106" s="19"/>
      <c r="O106" s="20"/>
      <c r="P106" s="19"/>
      <c r="Q106" s="20"/>
      <c r="R106" s="19"/>
      <c r="S106" s="21"/>
      <c r="T106" s="19"/>
      <c r="U106" s="25"/>
      <c r="V106" s="19"/>
      <c r="W106" s="25"/>
      <c r="X106" s="19"/>
      <c r="Y106" s="25"/>
      <c r="Z106" s="19"/>
      <c r="AA106" s="20"/>
      <c r="AB106" s="19"/>
      <c r="AC106" s="25"/>
      <c r="AD106" s="19"/>
      <c r="AE106" s="25"/>
      <c r="AF106" s="25"/>
      <c r="AG106" s="25"/>
      <c r="AH106" s="19"/>
      <c r="AI106" s="25"/>
      <c r="AJ106" s="19"/>
      <c r="AK106" s="25"/>
      <c r="AL106" s="19"/>
      <c r="AM106" s="25"/>
      <c r="AN106" s="19"/>
      <c r="AO106" s="25"/>
      <c r="AP106" s="19"/>
      <c r="AQ106" s="18"/>
      <c r="AR106" s="18"/>
      <c r="AS106" s="25"/>
      <c r="AT106" s="19"/>
      <c r="AU106" s="25"/>
      <c r="AV106" s="19"/>
      <c r="AW106" s="25"/>
      <c r="AX106" s="19"/>
      <c r="AY106" s="25"/>
      <c r="AZ106" s="19"/>
      <c r="BA106" s="22"/>
      <c r="BB106" s="19"/>
      <c r="BC106" s="25"/>
      <c r="BD106" s="19"/>
      <c r="BE106" s="25"/>
      <c r="BF106" s="19"/>
      <c r="BG106" s="25"/>
      <c r="BH106" s="25"/>
      <c r="BI106" s="25"/>
      <c r="BJ106" s="19"/>
      <c r="BK106" s="21"/>
      <c r="BL106" s="19"/>
      <c r="BM106" s="25"/>
      <c r="BN106" s="25"/>
    </row>
    <row r="107" spans="1:66" s="23" customFormat="1" ht="21" hidden="1" customHeight="1">
      <c r="A107" s="16"/>
      <c r="B107" s="2"/>
      <c r="C107" s="18"/>
      <c r="D107" s="18"/>
      <c r="E107" s="18"/>
      <c r="F107" s="18"/>
      <c r="G107" s="18"/>
      <c r="H107" s="18"/>
      <c r="I107" s="25"/>
      <c r="J107" s="19"/>
      <c r="K107" s="25"/>
      <c r="L107" s="25"/>
      <c r="M107" s="25"/>
      <c r="N107" s="19"/>
      <c r="O107" s="20"/>
      <c r="P107" s="19"/>
      <c r="Q107" s="20"/>
      <c r="R107" s="19"/>
      <c r="S107" s="21"/>
      <c r="T107" s="19"/>
      <c r="U107" s="25"/>
      <c r="V107" s="19"/>
      <c r="W107" s="25"/>
      <c r="X107" s="19"/>
      <c r="Y107" s="25"/>
      <c r="Z107" s="19"/>
      <c r="AA107" s="20"/>
      <c r="AB107" s="19"/>
      <c r="AC107" s="25"/>
      <c r="AD107" s="19"/>
      <c r="AE107" s="25"/>
      <c r="AF107" s="25"/>
      <c r="AG107" s="25"/>
      <c r="AH107" s="19"/>
      <c r="AI107" s="25"/>
      <c r="AJ107" s="19"/>
      <c r="AK107" s="25"/>
      <c r="AL107" s="19"/>
      <c r="AM107" s="25"/>
      <c r="AN107" s="19"/>
      <c r="AO107" s="25"/>
      <c r="AP107" s="19"/>
      <c r="AQ107" s="18"/>
      <c r="AR107" s="18"/>
      <c r="AS107" s="25"/>
      <c r="AT107" s="19"/>
      <c r="AU107" s="25"/>
      <c r="AV107" s="19"/>
      <c r="AW107" s="25"/>
      <c r="AX107" s="19"/>
      <c r="AY107" s="25"/>
      <c r="AZ107" s="19"/>
      <c r="BA107" s="22"/>
      <c r="BB107" s="19"/>
      <c r="BC107" s="25"/>
      <c r="BD107" s="19"/>
      <c r="BE107" s="25"/>
      <c r="BF107" s="19"/>
      <c r="BG107" s="25"/>
      <c r="BH107" s="25"/>
      <c r="BI107" s="25"/>
      <c r="BJ107" s="19"/>
      <c r="BK107" s="21"/>
      <c r="BL107" s="19"/>
      <c r="BM107" s="25"/>
      <c r="BN107" s="25"/>
    </row>
    <row r="108" spans="1:66" s="23" customFormat="1" ht="21" hidden="1" customHeight="1">
      <c r="A108" s="16"/>
      <c r="B108" s="2"/>
      <c r="C108" s="18"/>
      <c r="D108" s="18"/>
      <c r="E108" s="18"/>
      <c r="F108" s="18"/>
      <c r="G108" s="18"/>
      <c r="H108" s="18"/>
      <c r="I108" s="25"/>
      <c r="J108" s="19"/>
      <c r="K108" s="25"/>
      <c r="L108" s="25"/>
      <c r="M108" s="25"/>
      <c r="N108" s="19"/>
      <c r="O108" s="20"/>
      <c r="P108" s="19"/>
      <c r="Q108" s="20"/>
      <c r="R108" s="19"/>
      <c r="S108" s="21"/>
      <c r="T108" s="19"/>
      <c r="U108" s="25"/>
      <c r="V108" s="19"/>
      <c r="W108" s="25"/>
      <c r="X108" s="19"/>
      <c r="Y108" s="25"/>
      <c r="Z108" s="19"/>
      <c r="AA108" s="20"/>
      <c r="AB108" s="19"/>
      <c r="AC108" s="25"/>
      <c r="AD108" s="19"/>
      <c r="AE108" s="25"/>
      <c r="AF108" s="25"/>
      <c r="AG108" s="25"/>
      <c r="AH108" s="19"/>
      <c r="AI108" s="25"/>
      <c r="AJ108" s="19"/>
      <c r="AK108" s="25"/>
      <c r="AL108" s="19"/>
      <c r="AM108" s="25"/>
      <c r="AN108" s="19"/>
      <c r="AO108" s="25"/>
      <c r="AP108" s="19"/>
      <c r="AQ108" s="18"/>
      <c r="AR108" s="18"/>
      <c r="AS108" s="25"/>
      <c r="AT108" s="19"/>
      <c r="AU108" s="25"/>
      <c r="AV108" s="19"/>
      <c r="AW108" s="25"/>
      <c r="AX108" s="19"/>
      <c r="AY108" s="25"/>
      <c r="AZ108" s="19"/>
      <c r="BA108" s="22"/>
      <c r="BB108" s="19"/>
      <c r="BC108" s="25"/>
      <c r="BD108" s="19"/>
      <c r="BE108" s="25"/>
      <c r="BF108" s="19"/>
      <c r="BG108" s="25"/>
      <c r="BH108" s="25"/>
      <c r="BI108" s="25"/>
      <c r="BJ108" s="19"/>
      <c r="BK108" s="21"/>
      <c r="BL108" s="19"/>
      <c r="BM108" s="25"/>
      <c r="BN108" s="25"/>
    </row>
    <row r="109" spans="1:66" s="23" customFormat="1" ht="16.2" hidden="1">
      <c r="A109" s="16"/>
      <c r="B109" s="2"/>
      <c r="C109" s="18"/>
      <c r="D109" s="18"/>
      <c r="E109" s="18"/>
      <c r="F109" s="18"/>
      <c r="G109" s="18"/>
      <c r="H109" s="18"/>
      <c r="I109" s="25"/>
      <c r="J109" s="19"/>
      <c r="K109" s="25"/>
      <c r="L109" s="25"/>
      <c r="M109" s="25"/>
      <c r="N109" s="19"/>
      <c r="O109" s="20"/>
      <c r="P109" s="19"/>
      <c r="Q109" s="20"/>
      <c r="R109" s="19"/>
      <c r="S109" s="21"/>
      <c r="T109" s="19"/>
      <c r="U109" s="25"/>
      <c r="V109" s="19"/>
      <c r="W109" s="25"/>
      <c r="X109" s="19"/>
      <c r="Y109" s="25"/>
      <c r="Z109" s="19"/>
      <c r="AA109" s="20"/>
      <c r="AB109" s="19"/>
      <c r="AC109" s="25"/>
      <c r="AD109" s="19"/>
      <c r="AE109" s="25"/>
      <c r="AF109" s="25"/>
      <c r="AG109" s="25"/>
      <c r="AH109" s="19"/>
      <c r="AI109" s="25"/>
      <c r="AJ109" s="19"/>
      <c r="AK109" s="25"/>
      <c r="AL109" s="19"/>
      <c r="AM109" s="25"/>
      <c r="AN109" s="19"/>
      <c r="AO109" s="25"/>
      <c r="AP109" s="19"/>
      <c r="AQ109" s="18"/>
      <c r="AR109" s="18"/>
      <c r="AS109" s="25"/>
      <c r="AT109" s="19"/>
      <c r="AU109" s="25"/>
      <c r="AV109" s="19"/>
      <c r="AW109" s="25"/>
      <c r="AX109" s="19"/>
      <c r="AY109" s="25"/>
      <c r="AZ109" s="19"/>
      <c r="BA109" s="22"/>
      <c r="BB109" s="19"/>
      <c r="BC109" s="25"/>
      <c r="BD109" s="19"/>
      <c r="BE109" s="25"/>
      <c r="BF109" s="19"/>
      <c r="BG109" s="25"/>
      <c r="BH109" s="25"/>
      <c r="BI109" s="25"/>
      <c r="BJ109" s="19"/>
      <c r="BK109" s="21"/>
      <c r="BL109" s="19"/>
      <c r="BM109" s="25"/>
      <c r="BN109" s="25"/>
    </row>
    <row r="110" spans="1:66" s="44" customFormat="1" ht="18" customHeight="1">
      <c r="A110" s="47" t="s">
        <v>82</v>
      </c>
      <c r="B110" s="47"/>
      <c r="C110" s="43">
        <f>SUM(C13:C109)</f>
        <v>3027072.100000001</v>
      </c>
      <c r="D110" s="43">
        <f t="shared" ref="D110:BN110" si="11">SUM(D13:D109)</f>
        <v>2603743.6438000007</v>
      </c>
      <c r="E110" s="43">
        <f t="shared" si="11"/>
        <v>2374550.2999999998</v>
      </c>
      <c r="F110" s="43">
        <f t="shared" si="11"/>
        <v>2022859.7469000006</v>
      </c>
      <c r="G110" s="43">
        <f t="shared" si="11"/>
        <v>793673.29999999981</v>
      </c>
      <c r="H110" s="43">
        <f t="shared" si="11"/>
        <v>681943.38499999989</v>
      </c>
      <c r="I110" s="43">
        <f t="shared" si="11"/>
        <v>906793</v>
      </c>
      <c r="J110" s="43">
        <f t="shared" si="11"/>
        <v>818667.81800000009</v>
      </c>
      <c r="K110" s="43">
        <f t="shared" si="11"/>
        <v>0</v>
      </c>
      <c r="L110" s="43">
        <f t="shared" si="11"/>
        <v>0</v>
      </c>
      <c r="M110" s="43">
        <f t="shared" si="11"/>
        <v>684392.4</v>
      </c>
      <c r="N110" s="43">
        <f t="shared" si="11"/>
        <v>530344.57380000001</v>
      </c>
      <c r="O110" s="43">
        <f t="shared" si="11"/>
        <v>272119.19999999995</v>
      </c>
      <c r="P110" s="43">
        <f t="shared" si="11"/>
        <v>237812.94450000001</v>
      </c>
      <c r="Q110" s="43">
        <f t="shared" si="11"/>
        <v>16159.2</v>
      </c>
      <c r="R110" s="43">
        <f t="shared" si="11"/>
        <v>14195.705000000002</v>
      </c>
      <c r="S110" s="43">
        <f t="shared" si="11"/>
        <v>11087.2</v>
      </c>
      <c r="T110" s="43">
        <f t="shared" si="11"/>
        <v>8722.3465999999989</v>
      </c>
      <c r="U110" s="43">
        <f t="shared" si="11"/>
        <v>3880</v>
      </c>
      <c r="V110" s="43">
        <f t="shared" si="11"/>
        <v>1355.5</v>
      </c>
      <c r="W110" s="43">
        <f t="shared" si="11"/>
        <v>75553.8</v>
      </c>
      <c r="X110" s="43">
        <f t="shared" si="11"/>
        <v>54629.150000000009</v>
      </c>
      <c r="Y110" s="43">
        <f t="shared" si="11"/>
        <v>55456.9</v>
      </c>
      <c r="Z110" s="43">
        <f t="shared" si="11"/>
        <v>43327.270000000004</v>
      </c>
      <c r="AA110" s="43">
        <f t="shared" si="11"/>
        <v>81510.600000000006</v>
      </c>
      <c r="AB110" s="43">
        <f t="shared" si="11"/>
        <v>54966.520999999993</v>
      </c>
      <c r="AC110" s="43">
        <f t="shared" si="11"/>
        <v>188687.20000000004</v>
      </c>
      <c r="AD110" s="43">
        <f t="shared" si="11"/>
        <v>137830.50769999999</v>
      </c>
      <c r="AE110" s="43">
        <f t="shared" si="11"/>
        <v>0</v>
      </c>
      <c r="AF110" s="43">
        <f t="shared" si="11"/>
        <v>0</v>
      </c>
      <c r="AG110" s="43">
        <f t="shared" si="11"/>
        <v>457681.2</v>
      </c>
      <c r="AH110" s="43">
        <f t="shared" si="11"/>
        <v>449006.39000000007</v>
      </c>
      <c r="AI110" s="43">
        <f t="shared" si="11"/>
        <v>457681.2</v>
      </c>
      <c r="AJ110" s="43">
        <f t="shared" si="11"/>
        <v>449006.39000000007</v>
      </c>
      <c r="AK110" s="43">
        <f t="shared" si="11"/>
        <v>51993.9</v>
      </c>
      <c r="AL110" s="43">
        <f t="shared" si="11"/>
        <v>48275.025000000009</v>
      </c>
      <c r="AM110" s="43">
        <f t="shared" si="11"/>
        <v>20731.2</v>
      </c>
      <c r="AN110" s="43">
        <f t="shared" si="11"/>
        <v>18359.592000000001</v>
      </c>
      <c r="AO110" s="43">
        <f t="shared" si="11"/>
        <v>91378</v>
      </c>
      <c r="AP110" s="43">
        <f t="shared" si="11"/>
        <v>71004.05</v>
      </c>
      <c r="AQ110" s="43">
        <f t="shared" si="11"/>
        <v>41560.300000000003</v>
      </c>
      <c r="AR110" s="43">
        <f t="shared" si="11"/>
        <v>4502.4019999999964</v>
      </c>
      <c r="AS110" s="43">
        <f t="shared" si="11"/>
        <v>182311.80000000002</v>
      </c>
      <c r="AT110" s="43">
        <f t="shared" si="11"/>
        <v>105561.8901</v>
      </c>
      <c r="AU110" s="43">
        <f t="shared" si="11"/>
        <v>400</v>
      </c>
      <c r="AV110" s="43">
        <f t="shared" si="11"/>
        <v>0</v>
      </c>
      <c r="AW110" s="43">
        <f t="shared" si="11"/>
        <v>160798.6</v>
      </c>
      <c r="AX110" s="43">
        <f t="shared" si="11"/>
        <v>101059.4881</v>
      </c>
      <c r="AY110" s="43">
        <f t="shared" si="11"/>
        <v>400</v>
      </c>
      <c r="AZ110" s="43">
        <f t="shared" si="11"/>
        <v>0</v>
      </c>
      <c r="BA110" s="43">
        <f t="shared" si="11"/>
        <v>141151.5</v>
      </c>
      <c r="BB110" s="43">
        <f t="shared" si="11"/>
        <v>101059.4881</v>
      </c>
      <c r="BC110" s="43">
        <f t="shared" si="11"/>
        <v>799839.1</v>
      </c>
      <c r="BD110" s="43">
        <f t="shared" si="11"/>
        <v>749139.42319999984</v>
      </c>
      <c r="BE110" s="43">
        <f t="shared" si="11"/>
        <v>109349.2</v>
      </c>
      <c r="BF110" s="43">
        <f t="shared" si="11"/>
        <v>76806.165000000008</v>
      </c>
      <c r="BG110" s="43">
        <f t="shared" si="11"/>
        <v>0</v>
      </c>
      <c r="BH110" s="43">
        <f t="shared" si="11"/>
        <v>10690</v>
      </c>
      <c r="BI110" s="43">
        <f t="shared" si="11"/>
        <v>-14718.8</v>
      </c>
      <c r="BJ110" s="43">
        <f t="shared" si="11"/>
        <v>-181.464</v>
      </c>
      <c r="BK110" s="43">
        <f t="shared" si="11"/>
        <v>-101196.2</v>
      </c>
      <c r="BL110" s="43">
        <f t="shared" si="11"/>
        <v>-154510.73920000001</v>
      </c>
      <c r="BM110" s="43">
        <f t="shared" si="11"/>
        <v>0</v>
      </c>
      <c r="BN110" s="43">
        <f t="shared" si="11"/>
        <v>0</v>
      </c>
    </row>
    <row r="214" spans="1:66" s="46" customFormat="1">
      <c r="A214" s="7"/>
      <c r="B214" s="45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</row>
    <row r="215" spans="1:66" s="46" customFormat="1">
      <c r="A215" s="7"/>
      <c r="B215" s="45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</row>
    <row r="216" spans="1:66" s="46" customFormat="1">
      <c r="A216" s="7"/>
      <c r="B216" s="45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</row>
    <row r="217" spans="1:66" s="46" customFormat="1">
      <c r="A217" s="7"/>
      <c r="B217" s="45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</row>
  </sheetData>
  <protectedRanges>
    <protectedRange sqref="J13:J23 J25:J46 J51:J52 J54:J55 J57:J68 J48:J49 J70:J109" name="Range2_18_1"/>
    <protectedRange sqref="N13:N23 N25:N46 N51:N52 N54:N55 N57:N68 N48:N49 N70:N109" name="Range2_1_4_1"/>
    <protectedRange sqref="R13:R23 R25:R46 R51:R52 R54:R55 R57:R68 R48:R49 R70:R109" name="Range2_3_4_1"/>
    <protectedRange sqref="T13:T23 T25:T46 T51:T52 T54:T55 T57:T68 T48:T49 T70:T109" name="Range2_4_4_1"/>
    <protectedRange sqref="V13:V23 V25:V46 V51:V52 V54:V55 V57:V68 V48:V49 V70:V109" name="Range2_5_4_1"/>
    <protectedRange sqref="X13:X23 X25:X46 X51:X52 X54:X55 X57:X68 X48:X49 X70:X109" name="Range2_6_4_1"/>
    <protectedRange sqref="Z13:Z23 Z25:Z46 Z51:Z52 Z54:Z55 Z57:Z68 Z48:Z49 Z70:Z109" name="Range2_7_4_1"/>
    <protectedRange sqref="AB13:AB23 AB25:AB46 AB51:AB52 AB54:AB55 AB57:AB68 AB48:AB49 AB70:AB109" name="Range2_8_4_1"/>
    <protectedRange sqref="AD13:AD23 AD25:AD46 AD51:AD52 AD54:AD55 AD57:AD68 AD48:AD49 AD70:AD109" name="Range2_9_4_1"/>
    <protectedRange sqref="AH13:AH23 AH25:AH46 AH51:AH52 AH54:AH55 AH57:AH68 AH48:AH49 AH70:AH109" name="Range2_11_4_1"/>
    <protectedRange sqref="AJ13:AJ23 AJ25:AJ46 AJ51:AJ52 AJ54:AJ55 AJ57:AJ68 AJ48:AJ49 AJ70:AJ109" name="Range2_12_4_1"/>
    <protectedRange sqref="AL13:AL23 AL25:AL46 AL51:AL52 AL54:AL55 AL57:AL68 AL48:AL49 AL70:AL109" name="Range2_13_4_1"/>
    <protectedRange sqref="AN13:AN23 AN25:AN46 AN51:AN52 AN54:AN55 AN57:AN68 AN48:AN49 AN70:AN109" name="Range2_14_4_1"/>
    <protectedRange sqref="AP13:AP23 AP25:AP46 AP51:AP52 AP54:AP55 AP57:AP68 AP48:AP49 AP70:AP109" name="Range2_15_4_1"/>
    <protectedRange sqref="AT13:AT23 AT25:AT46 AT51:AT52 AT54:AT55 AT57:AT68 AT48:AT49 AT70:AT109" name="Range3_12_1"/>
    <protectedRange sqref="AV13:AV23 AV25:AV46 AV51:AV52 AV54:AV55 AV57:AV68 AV48:AV49 AV70:AV109" name="Range3_1_4_1"/>
    <protectedRange sqref="AX13:AX23 AX25:AX46 AX51:AX52 AX54:AX55 AX57:AX68 AX48:AX49 AX70:AX109" name="Range3_3_4_1"/>
    <protectedRange sqref="AZ13:AZ23 AZ25:AZ46 AZ51:AZ52 AZ54:AZ55 AZ57:AZ68 AZ48:AZ49 AZ70:AZ109" name="Range3_4_4_1"/>
    <protectedRange sqref="BB13:BB23 BB25:BB46 BB51:BB52 BB54:BB55 BB57:BB68 BB48:BB49 BB70:BB109" name="Range3_5_4_1"/>
    <protectedRange sqref="BD13:BD23 BD25:BD46 BD51:BD52 BD54:BD55 BD57:BD68 BD48:BD49 BD70:BD109" name="Range3_6_4_1"/>
    <protectedRange sqref="BF13:BF23 BF25:BF46 BF51:BF52 BF54:BF55 BF57:BF68 BF48:BF49 BF70:BF109" name="Range3_7_4_1"/>
    <protectedRange sqref="BJ13:BJ23 BJ25:BJ46 BJ51:BJ52 BJ54:BJ55 BJ57:BJ68 BJ48:BJ49 BJ70:BJ109" name="Range3_8_4_1"/>
    <protectedRange sqref="BL13:BL23 BL25:BL46 BL51:BL52 BL54:BL55 BL57:BL68 BL48:BL49 BL70:BL109" name="Range3_9_4_1"/>
    <protectedRange sqref="P13:P23 P25:P46 P51:P52 P54:P55 P57:P68 P48:P49 P70:P109" name="Range2_10_4_1"/>
    <protectedRange sqref="J24" name="Range2_2_1_1"/>
    <protectedRange sqref="N24" name="Range2_1_1_1_1"/>
    <protectedRange sqref="R24" name="Range2_3_1_1_1"/>
    <protectedRange sqref="T24" name="Range2_4_1_1_1"/>
    <protectedRange sqref="V24" name="Range2_5_1_1_1"/>
    <protectedRange sqref="X24" name="Range2_6_1_1_1"/>
    <protectedRange sqref="Z24" name="Range2_7_1_1_1"/>
    <protectedRange sqref="AB24" name="Range2_8_1_1_1"/>
    <protectedRange sqref="AD24" name="Range2_9_1_1_1"/>
    <protectedRange sqref="AH24" name="Range2_11_1_1_1"/>
    <protectedRange sqref="AJ24" name="Range2_12_1_1_1"/>
    <protectedRange sqref="AL24" name="Range2_13_1_1_1"/>
    <protectedRange sqref="AN24" name="Range2_14_1_1_1"/>
    <protectedRange sqref="AP24" name="Range2_15_1_1_1"/>
    <protectedRange sqref="AT24" name="Range3_2_1_1"/>
    <protectedRange sqref="AV24" name="Range3_1_1_1_1"/>
    <protectedRange sqref="AX24" name="Range3_3_1_1_1"/>
    <protectedRange sqref="AZ24" name="Range3_4_1_1_1"/>
    <protectedRange sqref="BB24" name="Range3_5_1_1_1"/>
    <protectedRange sqref="BD24" name="Range3_6_1_1_1"/>
    <protectedRange sqref="BF24" name="Range3_7_1_1_1"/>
    <protectedRange sqref="BJ24" name="Range3_8_1_1_1"/>
    <protectedRange sqref="BL24" name="Range3_9_1_1_1"/>
    <protectedRange sqref="P24" name="Range2_10_1_1_1"/>
    <protectedRange sqref="J50" name="Range2_16_1_1"/>
    <protectedRange sqref="N50" name="Range2_1_2_1_1"/>
    <protectedRange sqref="R50" name="Range2_3_2_1_1"/>
    <protectedRange sqref="T50" name="Range2_4_2_1_1"/>
    <protectedRange sqref="V50" name="Range2_5_2_1_1"/>
    <protectedRange sqref="X50" name="Range2_6_2_1_1"/>
    <protectedRange sqref="Z50" name="Range2_7_2_1_1"/>
    <protectedRange sqref="AB50" name="Range2_8_2_1_1"/>
    <protectedRange sqref="AD50" name="Range2_9_2_1_1"/>
    <protectedRange sqref="AH50" name="Range2_11_2_1_1"/>
    <protectedRange sqref="AJ50" name="Range2_12_2_1_1"/>
    <protectedRange sqref="AL50" name="Range2_13_2_1_1"/>
    <protectedRange sqref="AN50" name="Range2_14_2_1_1"/>
    <protectedRange sqref="AP50" name="Range2_15_2_1_1"/>
    <protectedRange sqref="AT50" name="Range3_10_1_1"/>
    <protectedRange sqref="AV50" name="Range3_1_2_1_1"/>
    <protectedRange sqref="AX50" name="Range3_3_2_1_1"/>
    <protectedRange sqref="AZ50" name="Range3_4_2_1_1"/>
    <protectedRange sqref="BB50" name="Range3_5_2_1_1"/>
    <protectedRange sqref="BD50" name="Range3_6_2_1_1"/>
    <protectedRange sqref="BF50" name="Range3_7_2_1_1"/>
    <protectedRange sqref="BJ50" name="Range3_8_2_1_1"/>
    <protectedRange sqref="BL50" name="Range3_9_2_1_1"/>
    <protectedRange sqref="P50" name="Range2_10_2_1_1"/>
    <protectedRange sqref="Q19:Q46 Q48:Q52 Q54:Q55 Q70:Q109 Q57:Q68" name="Range2_1_2"/>
    <protectedRange sqref="B56" name="Range1_1_1"/>
    <protectedRange sqref="AA109" name="Range2"/>
    <protectedRange sqref="J47" name="Range2_18_1_1"/>
    <protectedRange sqref="N47" name="Range2_1_4_1_1"/>
    <protectedRange sqref="R47" name="Range2_3_4_1_1"/>
    <protectedRange sqref="T47" name="Range2_4_4_1_1"/>
    <protectedRange sqref="V47" name="Range2_5_4_1_1"/>
    <protectedRange sqref="X47" name="Range2_6_4_1_1"/>
    <protectedRange sqref="Z47" name="Range2_7_4_1_1"/>
    <protectedRange sqref="AB47" name="Range2_8_4_1_1"/>
    <protectedRange sqref="AD47" name="Range2_9_4_1_1"/>
    <protectedRange sqref="AH47" name="Range2_11_4_1_1"/>
    <protectedRange sqref="AJ47" name="Range2_12_4_1_1"/>
    <protectedRange sqref="AL47" name="Range2_13_4_1_1"/>
    <protectedRange sqref="AN47" name="Range2_14_4_1_1"/>
    <protectedRange sqref="AP47" name="Range2_15_4_1_1"/>
    <protectedRange sqref="AT47" name="Range3_12_1_1"/>
    <protectedRange sqref="AV47" name="Range3_1_4_1_1"/>
    <protectedRange sqref="AX47" name="Range3_3_4_1_1"/>
    <protectedRange sqref="AZ47" name="Range3_4_4_1_1"/>
    <protectedRange sqref="BB47" name="Range3_5_4_1_1"/>
    <protectedRange sqref="BD47" name="Range3_6_4_1_1"/>
    <protectedRange sqref="BF47" name="Range3_7_4_1_1"/>
    <protectedRange sqref="BJ47" name="Range3_8_4_1_1"/>
    <protectedRange sqref="BL47" name="Range3_9_4_1_1"/>
    <protectedRange sqref="P47" name="Range2_10_4_1_1"/>
    <protectedRange sqref="J53" name="Range2_1_2_2"/>
    <protectedRange sqref="N53" name="Range2_1_2_2_1"/>
    <protectedRange sqref="R53" name="Range2_3_2"/>
    <protectedRange sqref="T53" name="Range2_4_1"/>
    <protectedRange sqref="V53" name="Range2_5_1"/>
    <protectedRange sqref="X53" name="Range2_6_1"/>
    <protectedRange sqref="Z53" name="Range2_7_1"/>
    <protectedRange sqref="AB53" name="Range2_8_1"/>
    <protectedRange sqref="AD53" name="Range2_9_1"/>
    <protectedRange sqref="AH53" name="Range2_11_1"/>
    <protectedRange sqref="AJ53" name="Range2_12_1"/>
    <protectedRange sqref="AL53" name="Range2_13_1"/>
    <protectedRange sqref="AN53" name="Range2_14_1"/>
    <protectedRange sqref="AP53" name="Range2_15_1"/>
    <protectedRange sqref="AT53" name="Range3_2_2_1"/>
    <protectedRange sqref="AV53" name="Range3_1_1_2"/>
    <protectedRange sqref="AX53" name="Range3_3_1"/>
    <protectedRange sqref="AZ53" name="Range3_4_1"/>
    <protectedRange sqref="BB53" name="Range3_5_1"/>
    <protectedRange sqref="BD53" name="Range3_6_1"/>
    <protectedRange sqref="BF53" name="Range3_7_1"/>
    <protectedRange sqref="BJ53" name="Range3_8_1"/>
    <protectedRange sqref="BL53" name="Range3_9_1"/>
    <protectedRange sqref="P53" name="Range2_10_1"/>
    <protectedRange sqref="J69" name="Range2_18_2"/>
    <protectedRange sqref="N69" name="Range2_1_4_2"/>
    <protectedRange sqref="R69" name="Range2_3_4_2"/>
    <protectedRange sqref="T69" name="Range2_4_4_2"/>
    <protectedRange sqref="V69" name="Range2_5_4_2"/>
    <protectedRange sqref="X69" name="Range2_6_4_2"/>
    <protectedRange sqref="Z69" name="Range2_7_4_2"/>
    <protectedRange sqref="AB69" name="Range2_8_4_2"/>
    <protectedRange sqref="AD69" name="Range2_9_4_2"/>
    <protectedRange sqref="AH69" name="Range2_11_4_2"/>
    <protectedRange sqref="AJ69" name="Range2_12_4_2"/>
    <protectedRange sqref="AL69" name="Range2_13_4_2"/>
    <protectedRange sqref="AN69" name="Range2_14_4_2"/>
    <protectedRange sqref="AP69" name="Range2_15_4_2"/>
    <protectedRange sqref="AT69" name="Range3_12_2"/>
    <protectedRange sqref="AV69" name="Range3_1_4_2"/>
    <protectedRange sqref="AX69" name="Range3_3_4_2"/>
    <protectedRange sqref="AZ69" name="Range3_4_4_2"/>
    <protectedRange sqref="BB69" name="Range3_5_4_2"/>
    <protectedRange sqref="BD69" name="Range3_6_4_2"/>
    <protectedRange sqref="BF69" name="Range3_7_4_2"/>
    <protectedRange sqref="BJ69" name="Range3_8_4_2"/>
    <protectedRange sqref="BL69" name="Range3_9_4_2"/>
    <protectedRange sqref="P69" name="Range2_10_4_2"/>
    <protectedRange sqref="BL56" name="Range3_8_2"/>
    <protectedRange sqref="J56" name="Range2_1_2_3"/>
    <protectedRange sqref="M56:N56" name="Range2_1_1_1_1_1"/>
    <protectedRange sqref="R56" name="Range2_3_1_2"/>
    <protectedRange sqref="T56:X56" name="Range2_4_1_2"/>
    <protectedRange sqref="Z56" name="Range2_5_1_2"/>
    <protectedRange sqref="AB56" name="Range2_6_1_2"/>
    <protectedRange sqref="AD56" name="Range2_7_1_2"/>
    <protectedRange sqref="AF56" name="Range2_8_1_2"/>
    <protectedRange sqref="AH56" name="Range2_9_1_2"/>
    <protectedRange sqref="AP56 AN56" name="Range2_11_1_2"/>
    <protectedRange sqref="AR56" name="Range2_14_1_2"/>
    <protectedRange sqref="AX56" name="Range3_1_2"/>
    <protectedRange sqref="AZ56" name="Range3_1_1_1_1_1"/>
    <protectedRange sqref="BB56" name="Range3_3_1_2"/>
    <protectedRange sqref="BD56" name="Range3_4_1_2"/>
    <protectedRange sqref="BF56" name="Range3_5_1_2"/>
    <protectedRange sqref="BH56" name="Range3_6_1_2"/>
    <protectedRange sqref="BJ56" name="Range3_7_1_2"/>
    <protectedRange sqref="BN56" name="Range3_9_1_2"/>
    <protectedRange sqref="P56" name="Range2_10_1_2"/>
  </protectedRanges>
  <mergeCells count="57">
    <mergeCell ref="D1:I1"/>
    <mergeCell ref="E2:H2"/>
    <mergeCell ref="E3:H3"/>
    <mergeCell ref="A4:N4"/>
    <mergeCell ref="BM10:BN10"/>
    <mergeCell ref="AM9:AN9"/>
    <mergeCell ref="AO9:AP10"/>
    <mergeCell ref="AQ9:AV9"/>
    <mergeCell ref="AW9:BB9"/>
    <mergeCell ref="BC9:BD10"/>
    <mergeCell ref="BE9:BF10"/>
    <mergeCell ref="AW10:AX10"/>
    <mergeCell ref="AY10:AZ10"/>
    <mergeCell ref="BA10:BB10"/>
    <mergeCell ref="BK10:BL10"/>
    <mergeCell ref="BC6:BN6"/>
    <mergeCell ref="I7:BB7"/>
    <mergeCell ref="BC7:BH7"/>
    <mergeCell ref="BI7:BN7"/>
    <mergeCell ref="BC8:BF8"/>
    <mergeCell ref="BG8:BH10"/>
    <mergeCell ref="BI8:BJ10"/>
    <mergeCell ref="BK8:BN9"/>
    <mergeCell ref="I9:L9"/>
    <mergeCell ref="M9:N10"/>
    <mergeCell ref="O9:AD9"/>
    <mergeCell ref="AE9:AF10"/>
    <mergeCell ref="AG9:AH10"/>
    <mergeCell ref="AI9:AJ9"/>
    <mergeCell ref="AK9:AL10"/>
    <mergeCell ref="D5:I5"/>
    <mergeCell ref="W5:X5"/>
    <mergeCell ref="AG5:AH5"/>
    <mergeCell ref="A6:A11"/>
    <mergeCell ref="B6:B11"/>
    <mergeCell ref="C6:H9"/>
    <mergeCell ref="I6:BB6"/>
    <mergeCell ref="AI10:AJ10"/>
    <mergeCell ref="AM10:AN10"/>
    <mergeCell ref="AQ10:AR10"/>
    <mergeCell ref="AS10:AT10"/>
    <mergeCell ref="AU10:AV10"/>
    <mergeCell ref="I8:BB8"/>
    <mergeCell ref="A110:B110"/>
    <mergeCell ref="W10:X10"/>
    <mergeCell ref="Y10:Z10"/>
    <mergeCell ref="AA10:AB10"/>
    <mergeCell ref="AC10:AD10"/>
    <mergeCell ref="C10:D10"/>
    <mergeCell ref="E10:F10"/>
    <mergeCell ref="G10:H10"/>
    <mergeCell ref="I10:J10"/>
    <mergeCell ref="K10:L10"/>
    <mergeCell ref="O10:P10"/>
    <mergeCell ref="Q10:R10"/>
    <mergeCell ref="S10:T10"/>
    <mergeCell ref="U10:V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2022-04-07T06:26:04Z</dcterms:modified>
</cp:coreProperties>
</file>