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60" activeTab="0"/>
  </bookViews>
  <sheets>
    <sheet name="Sheet1" sheetId="1" r:id="rId1"/>
    <sheet name="Sheet4+" sheetId="2" r:id="rId2"/>
  </sheets>
  <definedNames>
    <definedName name="_xlnm.Print_Titles" localSheetId="1">'Sheet4+'!$30:$32</definedName>
  </definedNames>
  <calcPr fullCalcOnLoad="1"/>
</workbook>
</file>

<file path=xl/sharedStrings.xml><?xml version="1.0" encoding="utf-8"?>
<sst xmlns="http://schemas.openxmlformats.org/spreadsheetml/2006/main" count="396" uniqueCount="241">
  <si>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</si>
  <si>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</si>
  <si>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</si>
  <si>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</si>
  <si>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</si>
  <si>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</si>
  <si>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</si>
  <si>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</si>
  <si>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</si>
  <si>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</si>
  <si>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</si>
  <si>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</si>
  <si>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</si>
  <si>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</si>
  <si>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</si>
  <si>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</si>
  <si>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</si>
  <si>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</si>
  <si>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</si>
  <si>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</si>
  <si>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</si>
  <si>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</si>
  <si>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</si>
  <si>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</si>
  <si>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</si>
  <si>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</si>
  <si>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</si>
  <si>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</si>
  <si>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</si>
  <si>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</si>
  <si>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</si>
  <si>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</si>
  <si>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</si>
  <si>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</si>
  <si>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</si>
  <si>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</si>
  <si>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</si>
  <si>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</si>
  <si>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</si>
  <si>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</si>
  <si>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</si>
  <si>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</si>
  <si>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</si>
  <si>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</si>
  <si>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</si>
  <si>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</si>
  <si>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</si>
  <si>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</si>
  <si>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</si>
  <si>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</si>
  <si>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</si>
  <si>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</si>
  <si>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</si>
  <si>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</si>
  <si>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 xml:space="preserve"> </t>
  </si>
  <si>
    <t>1342</t>
  </si>
  <si>
    <t>1390</t>
  </si>
  <si>
    <t>1392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</si>
  <si>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</si>
  <si>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</si>
  <si>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</si>
  <si>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</si>
  <si>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</si>
  <si>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</si>
  <si>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</si>
  <si>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</si>
  <si>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</si>
  <si>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</si>
  <si>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</si>
  <si>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</si>
  <si>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</si>
  <si>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</si>
  <si>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</si>
  <si>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</si>
  <si>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</si>
  <si>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</si>
  <si>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</si>
  <si>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</si>
  <si>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</si>
  <si>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</si>
  <si>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</si>
  <si>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</si>
  <si>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</si>
  <si>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</si>
  <si>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</si>
  <si>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</si>
  <si>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</si>
  <si>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</si>
  <si>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</si>
  <si>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</si>
  <si>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</si>
  <si>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</si>
  <si>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</si>
  <si>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</si>
  <si>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</si>
  <si>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</si>
  <si>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</si>
  <si>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</si>
  <si>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</si>
  <si>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</si>
  <si>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</si>
  <si>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</si>
  <si>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</si>
  <si>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</si>
  <si>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</si>
  <si>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</si>
  <si>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</si>
  <si>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</si>
  <si>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</si>
  <si>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</si>
  <si>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</si>
  <si>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</si>
  <si>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</si>
  <si>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</si>
  <si>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</si>
  <si>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</si>
  <si>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x</t>
  </si>
  <si>
    <t>X</t>
  </si>
  <si>
    <t>1334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</si>
  <si>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</si>
  <si>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</si>
  <si>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</si>
  <si>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</si>
  <si>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</si>
  <si>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</si>
  <si>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Այլ ոչ հարկային եկամուտ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</si>
  <si>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</si>
  <si>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</si>
  <si>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</si>
  <si>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</si>
  <si>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</si>
  <si>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</si>
  <si>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</si>
  <si>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</si>
  <si>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</si>
  <si>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</si>
  <si>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</si>
  <si>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</si>
  <si>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</si>
  <si>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</si>
  <si>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</si>
  <si>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</si>
  <si>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</si>
  <si>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</si>
  <si>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</si>
  <si>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</si>
  <si>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</si>
  <si>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</si>
  <si>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>(հազար դրամներով)</t>
  </si>
  <si>
    <t>այդ թվում`</t>
  </si>
  <si>
    <t>որից`</t>
  </si>
  <si>
    <t>1393բ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</si>
  <si>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</si>
  <si>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</si>
  <si>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</si>
  <si>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</si>
  <si>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</si>
  <si>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</si>
  <si>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</si>
  <si>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</si>
  <si>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</si>
  <si>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</si>
  <si>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</si>
  <si>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</si>
  <si>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</si>
  <si>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</si>
  <si>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</si>
  <si>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</si>
  <si>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 NN </t>
  </si>
  <si>
    <t>1372</t>
  </si>
  <si>
    <t>9121</t>
  </si>
  <si>
    <t>6121</t>
  </si>
  <si>
    <t>9122</t>
  </si>
  <si>
    <t>6122</t>
  </si>
  <si>
    <t>1351ա</t>
  </si>
  <si>
    <t xml:space="preserve">1351բ </t>
  </si>
  <si>
    <t xml:space="preserve">որից` </t>
  </si>
  <si>
    <t>Հավելված 4</t>
  </si>
  <si>
    <t>Հավելված 5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</si>
  <si>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</si>
  <si>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</si>
  <si>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</si>
  <si>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</si>
  <si>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</si>
  <si>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</si>
  <si>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</si>
  <si>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</si>
  <si>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</si>
  <si>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</si>
  <si>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</si>
  <si>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</si>
  <si>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</si>
  <si>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</si>
  <si>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</si>
  <si>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</si>
  <si>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</si>
  <si>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</si>
  <si>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</si>
  <si>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</si>
  <si>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</si>
  <si>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</si>
  <si>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</si>
  <si>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</si>
  <si>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1141</t>
  </si>
  <si>
    <t>11312</t>
  </si>
  <si>
    <t>11313</t>
  </si>
  <si>
    <t>11314</t>
  </si>
  <si>
    <t>11315</t>
  </si>
  <si>
    <t>11316</t>
  </si>
  <si>
    <t>11301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</si>
  <si>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</si>
  <si>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</si>
  <si>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</si>
  <si>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</si>
  <si>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</si>
  <si>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</si>
  <si>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</si>
  <si>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</si>
  <si>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</si>
  <si>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</si>
  <si>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</si>
  <si>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11317</t>
  </si>
  <si>
    <t>11318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</si>
  <si>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</si>
  <si>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(տող 1110 + տող 1120 + տող 1130 + տող 1140 + տող 1160)</t>
  </si>
  <si>
    <t>3.9 Այլ եկամուտներ(տող 1391 + տող 1392 + տող 1393)</t>
  </si>
  <si>
    <t xml:space="preserve"> 2.6 Կապիտալ ներքին պաշտոնական դրամաշնորհներ` ստացված կառավարման այլ մակարդակներից           (տող 1261 + տող 1262)      </t>
  </si>
  <si>
    <t>1113</t>
  </si>
  <si>
    <t>Համայնքի բյուջե մուտքագրվող անշարժ գույքի հարկ</t>
  </si>
  <si>
    <t xml:space="preserve"> Օրենքով սահմանված դեպքերում համայնքային հիմնարկների կողմից առանց տեղական տուրքի գանձման մատուցվող ծառայությունների կամ կատարմամբ գործողությունների դիմաց ստացվող(գանձվող) այլ վճարներ</t>
  </si>
  <si>
    <t>1343</t>
  </si>
  <si>
    <t>ժէ) Համայնքի տարածքում քաղաքացիական հոգեհանգստի (հրաժեշտի) ծիսակատարության ծառայություններ իրականացնելու և (կամ) մատուցելու թույլտվություն</t>
  </si>
  <si>
    <t>1130</t>
  </si>
  <si>
    <t>Հավելված 1</t>
  </si>
  <si>
    <t xml:space="preserve">ՀՀ Արմավիրի մարզի Մեծամոր համայնքի </t>
  </si>
  <si>
    <t xml:space="preserve">ավագանու   2023թվականի </t>
  </si>
  <si>
    <t xml:space="preserve">դեկտեմբերի N -Ն որոշման </t>
  </si>
  <si>
    <t xml:space="preserve">դեկտեմբերի 15-ի  N 206-Ն որոշման </t>
  </si>
  <si>
    <t xml:space="preserve">ավագանու   2023 թվականի </t>
  </si>
  <si>
    <t>Աշխատակազմի քարտուղար՝                                 Մ. Հովհաննիսյան</t>
  </si>
  <si>
    <t>Աշխատակազմի քարտուղար՝                                                                  Մ. Հովհաննիսյան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</si>
</sst>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"/>
    <numFmt numFmtId="173" formatCode="000"/>
    <numFmt numFmtId="174" formatCode="0.0"/>
    <numFmt numFmtId="175" formatCode="#,##0.0"/>
    <numFmt numFmtId="176" formatCode="0.000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i/>
      <sz val="10"/>
      <name val="Arial"/>
      <family val="2"/>
    </font>
    <font>
      <sz val="12"/>
      <name val="Arial Armenian"/>
      <family val="2"/>
    </font>
    <font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10"/>
      <name val="GHEA Grapalat"/>
      <family val="3"/>
    </font>
    <font>
      <b/>
      <sz val="10"/>
      <color indexed="63"/>
      <name val="GHEA Grapalat"/>
      <family val="3"/>
    </font>
    <font>
      <sz val="10"/>
      <color indexed="63"/>
      <name val="GHEA Grapalat"/>
      <family val="3"/>
    </font>
    <font>
      <b/>
      <sz val="10.5"/>
      <color indexed="10"/>
      <name val="GHEA Grapalat"/>
      <family val="3"/>
    </font>
    <font>
      <sz val="10"/>
      <color indexed="10"/>
      <name val="Arial LatArm"/>
      <family val="2"/>
    </font>
    <font>
      <b/>
      <i/>
      <sz val="10"/>
      <color indexed="8"/>
      <name val="GHEA Grapalat"/>
      <family val="3"/>
    </font>
    <font>
      <i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rgb="FFFF0000"/>
      <name val="GHEA Grapalat"/>
      <family val="3"/>
    </font>
    <font>
      <sz val="10"/>
      <color rgb="FFFF0000"/>
      <name val="Arial Armenian"/>
      <family val="2"/>
    </font>
    <font>
      <b/>
      <sz val="10"/>
      <color theme="1" tint="0.24998000264167786"/>
      <name val="GHEA Grapalat"/>
      <family val="3"/>
    </font>
    <font>
      <sz val="10"/>
      <color theme="1" tint="0.24998000264167786"/>
      <name val="GHEA Grapalat"/>
      <family val="3"/>
    </font>
    <font>
      <b/>
      <sz val="10.5"/>
      <color rgb="FFFF0000"/>
      <name val="GHEA Grapalat"/>
      <family val="3"/>
    </font>
    <font>
      <sz val="10"/>
      <color theme="5"/>
      <name val="GHEA Grapalat"/>
      <family val="3"/>
    </font>
    <font>
      <sz val="10"/>
      <color rgb="FFFF0000"/>
      <name val="Arial LatArm"/>
      <family val="2"/>
    </font>
    <font>
      <b/>
      <i/>
      <sz val="10"/>
      <color theme="1"/>
      <name val="GHEA Grapalat"/>
      <family val="3"/>
    </font>
    <font>
      <i/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7" fillId="0" borderId="1" applyNumberFormat="0" applyFont="0" applyFill="0" applyAlignment="0" applyProtection="0"/>
    <xf numFmtId="0" fontId="60" fillId="27" borderId="2" applyNumberFormat="0" applyAlignment="0" applyProtection="0"/>
    <xf numFmtId="0" fontId="61" fillId="28" borderId="3" applyNumberFormat="0" applyAlignment="0" applyProtection="0"/>
    <xf numFmtId="0" fontId="23" fillId="0" borderId="4" applyNumberFormat="0" applyFill="0" applyProtection="0">
      <alignment horizontal="center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23" fillId="0" borderId="4" applyNumberFormat="0" applyFill="0" applyProtection="0">
      <alignment horizontal="left" vertical="center" wrapText="1"/>
    </xf>
    <xf numFmtId="0" fontId="70" fillId="0" borderId="8" applyNumberFormat="0" applyFill="0" applyAlignment="0" applyProtection="0"/>
    <xf numFmtId="0" fontId="71" fillId="31" borderId="0" applyNumberFormat="0" applyBorder="0" applyAlignment="0" applyProtection="0"/>
    <xf numFmtId="0" fontId="0" fillId="32" borderId="9" applyNumberFormat="0" applyFont="0" applyAlignment="0" applyProtection="0"/>
    <xf numFmtId="0" fontId="72" fillId="27" borderId="10" applyNumberFormat="0" applyAlignment="0" applyProtection="0"/>
    <xf numFmtId="9" fontId="0" fillId="0" borderId="0" applyFont="0" applyFill="0" applyBorder="0" applyAlignment="0" applyProtection="0"/>
    <xf numFmtId="4" fontId="23" fillId="0" borderId="4" applyFill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49" fontId="16" fillId="33" borderId="16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 quotePrefix="1">
      <alignment horizontal="center" vertical="center"/>
    </xf>
    <xf numFmtId="49" fontId="10" fillId="0" borderId="17" xfId="0" applyNumberFormat="1" applyFont="1" applyFill="1" applyBorder="1" applyAlignment="1">
      <alignment horizontal="centerContinuous" vertical="center"/>
    </xf>
    <xf numFmtId="49" fontId="7" fillId="0" borderId="17" xfId="0" applyNumberFormat="1" applyFont="1" applyFill="1" applyBorder="1" applyAlignment="1" quotePrefix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9" fontId="17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left" vertical="center" wrapText="1" indent="1"/>
    </xf>
    <xf numFmtId="49" fontId="10" fillId="0" borderId="16" xfId="0" applyNumberFormat="1" applyFont="1" applyFill="1" applyBorder="1" applyAlignment="1">
      <alignment horizontal="left" vertical="center" wrapText="1" indent="2"/>
    </xf>
    <xf numFmtId="49" fontId="10" fillId="0" borderId="17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10" fillId="0" borderId="19" xfId="0" applyNumberFormat="1" applyFont="1" applyFill="1" applyBorder="1" applyAlignment="1">
      <alignment horizontal="left" vertical="center" wrapText="1" inden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 indent="2"/>
    </xf>
    <xf numFmtId="0" fontId="10" fillId="0" borderId="16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4" fontId="10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9" fontId="21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/>
    </xf>
    <xf numFmtId="0" fontId="19" fillId="0" borderId="16" xfId="0" applyNumberFormat="1" applyFont="1" applyBorder="1" applyAlignment="1">
      <alignment wrapText="1"/>
    </xf>
    <xf numFmtId="0" fontId="16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9" fillId="0" borderId="19" xfId="0" applyFont="1" applyBorder="1" applyAlignment="1">
      <alignment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4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174" fontId="7" fillId="0" borderId="16" xfId="0" applyNumberFormat="1" applyFont="1" applyFill="1" applyBorder="1" applyAlignment="1">
      <alignment horizontal="center" vertical="center"/>
    </xf>
    <xf numFmtId="174" fontId="7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 indent="1"/>
    </xf>
    <xf numFmtId="174" fontId="10" fillId="33" borderId="0" xfId="0" applyNumberFormat="1" applyFont="1" applyFill="1" applyBorder="1" applyAlignment="1">
      <alignment horizontal="center" vertical="center"/>
    </xf>
    <xf numFmtId="174" fontId="1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4" xfId="57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 quotePrefix="1">
      <alignment horizontal="center" vertical="center"/>
    </xf>
    <xf numFmtId="174" fontId="10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/>
    </xf>
    <xf numFmtId="174" fontId="7" fillId="34" borderId="16" xfId="0" applyNumberFormat="1" applyFont="1" applyFill="1" applyBorder="1" applyAlignment="1">
      <alignment horizontal="center" vertical="center"/>
    </xf>
    <xf numFmtId="0" fontId="10" fillId="0" borderId="20" xfId="57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174" fontId="7" fillId="34" borderId="1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/>
    </xf>
    <xf numFmtId="174" fontId="10" fillId="0" borderId="16" xfId="0" applyNumberFormat="1" applyFont="1" applyFill="1" applyBorder="1" applyAlignment="1">
      <alignment horizontal="center" vertical="center" wrapText="1"/>
    </xf>
    <xf numFmtId="174" fontId="7" fillId="34" borderId="16" xfId="0" applyNumberFormat="1" applyFont="1" applyFill="1" applyBorder="1" applyAlignment="1">
      <alignment horizontal="center" vertical="center" wrapText="1"/>
    </xf>
    <xf numFmtId="174" fontId="10" fillId="34" borderId="16" xfId="0" applyNumberFormat="1" applyFont="1" applyFill="1" applyBorder="1" applyAlignment="1">
      <alignment horizontal="center" vertical="center"/>
    </xf>
    <xf numFmtId="49" fontId="76" fillId="0" borderId="0" xfId="0" applyNumberFormat="1" applyFont="1" applyAlignment="1">
      <alignment vertical="center"/>
    </xf>
    <xf numFmtId="49" fontId="77" fillId="0" borderId="0" xfId="0" applyNumberFormat="1" applyFont="1" applyFill="1" applyAlignment="1">
      <alignment vertic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0" xfId="0" applyNumberFormat="1" applyFont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2" fontId="76" fillId="0" borderId="0" xfId="0" applyNumberFormat="1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2" fontId="77" fillId="0" borderId="0" xfId="0" applyNumberFormat="1" applyFont="1" applyFill="1" applyBorder="1" applyAlignment="1">
      <alignment vertical="center"/>
    </xf>
    <xf numFmtId="49" fontId="77" fillId="0" borderId="0" xfId="0" applyNumberFormat="1" applyFont="1" applyFill="1" applyBorder="1" applyAlignment="1">
      <alignment vertical="center"/>
    </xf>
    <xf numFmtId="2" fontId="77" fillId="0" borderId="0" xfId="0" applyNumberFormat="1" applyFont="1" applyBorder="1" applyAlignment="1">
      <alignment vertical="center"/>
    </xf>
    <xf numFmtId="49" fontId="77" fillId="0" borderId="0" xfId="0" applyNumberFormat="1" applyFont="1" applyBorder="1" applyAlignment="1">
      <alignment vertical="center"/>
    </xf>
    <xf numFmtId="49" fontId="78" fillId="0" borderId="17" xfId="0" applyNumberFormat="1" applyFont="1" applyFill="1" applyBorder="1" applyAlignment="1" quotePrefix="1">
      <alignment horizontal="center" vertical="center"/>
    </xf>
    <xf numFmtId="49" fontId="78" fillId="0" borderId="16" xfId="0" applyNumberFormat="1" applyFont="1" applyFill="1" applyBorder="1" applyAlignment="1">
      <alignment horizontal="left" vertical="center" wrapText="1" indent="1"/>
    </xf>
    <xf numFmtId="49" fontId="78" fillId="0" borderId="16" xfId="0" applyNumberFormat="1" applyFont="1" applyFill="1" applyBorder="1" applyAlignment="1">
      <alignment horizontal="center" vertical="center" wrapText="1"/>
    </xf>
    <xf numFmtId="2" fontId="79" fillId="0" borderId="0" xfId="0" applyNumberFormat="1" applyFont="1" applyBorder="1" applyAlignment="1">
      <alignment vertical="center"/>
    </xf>
    <xf numFmtId="49" fontId="78" fillId="0" borderId="17" xfId="0" applyNumberFormat="1" applyFont="1" applyFill="1" applyBorder="1" applyAlignment="1">
      <alignment horizontal="center" vertical="center"/>
    </xf>
    <xf numFmtId="2" fontId="78" fillId="0" borderId="0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/>
    </xf>
    <xf numFmtId="49" fontId="76" fillId="0" borderId="0" xfId="0" applyNumberFormat="1" applyFont="1" applyFill="1" applyAlignment="1">
      <alignment horizontal="center" vertical="center"/>
    </xf>
    <xf numFmtId="174" fontId="77" fillId="0" borderId="16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174" fontId="82" fillId="0" borderId="16" xfId="0" applyNumberFormat="1" applyFont="1" applyFill="1" applyBorder="1" applyAlignment="1">
      <alignment horizontal="center" vertical="center" wrapText="1"/>
    </xf>
    <xf numFmtId="174" fontId="83" fillId="0" borderId="16" xfId="0" applyNumberFormat="1" applyFont="1" applyFill="1" applyBorder="1" applyAlignment="1">
      <alignment horizontal="center" vertical="center" wrapText="1"/>
    </xf>
    <xf numFmtId="174" fontId="82" fillId="34" borderId="16" xfId="0" applyNumberFormat="1" applyFont="1" applyFill="1" applyBorder="1" applyAlignment="1">
      <alignment horizontal="center" vertical="center"/>
    </xf>
    <xf numFmtId="174" fontId="82" fillId="0" borderId="16" xfId="0" applyNumberFormat="1" applyFont="1" applyFill="1" applyBorder="1" applyAlignment="1">
      <alignment horizontal="center" vertical="center"/>
    </xf>
    <xf numFmtId="174" fontId="83" fillId="0" borderId="16" xfId="0" applyNumberFormat="1" applyFont="1" applyFill="1" applyBorder="1" applyAlignment="1">
      <alignment horizontal="center" vertical="center"/>
    </xf>
    <xf numFmtId="49" fontId="78" fillId="0" borderId="0" xfId="0" applyNumberFormat="1" applyFont="1" applyAlignment="1">
      <alignment vertical="center"/>
    </xf>
    <xf numFmtId="2" fontId="84" fillId="0" borderId="0" xfId="0" applyNumberFormat="1" applyFont="1" applyFill="1" applyBorder="1" applyAlignment="1">
      <alignment vertical="center"/>
    </xf>
    <xf numFmtId="2" fontId="23" fillId="0" borderId="0" xfId="57" applyNumberFormat="1" applyFont="1" applyFill="1" applyBorder="1" applyAlignment="1">
      <alignment vertical="center" wrapText="1"/>
    </xf>
    <xf numFmtId="2" fontId="85" fillId="0" borderId="0" xfId="0" applyNumberFormat="1" applyFont="1" applyFill="1" applyBorder="1" applyAlignment="1">
      <alignment vertical="center"/>
    </xf>
    <xf numFmtId="2" fontId="76" fillId="0" borderId="0" xfId="0" applyNumberFormat="1" applyFont="1" applyFill="1" applyBorder="1" applyAlignment="1">
      <alignment horizontal="center" vertical="center"/>
    </xf>
    <xf numFmtId="2" fontId="86" fillId="0" borderId="0" xfId="57" applyNumberFormat="1" applyFont="1" applyFill="1" applyBorder="1" applyAlignment="1">
      <alignment horizontal="left" vertical="center" wrapText="1"/>
    </xf>
    <xf numFmtId="174" fontId="78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left" vertical="center" wrapText="1" indent="2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0" fillId="0" borderId="0" xfId="0" applyAlignment="1">
      <alignment horizontal="left" indent="1"/>
    </xf>
    <xf numFmtId="2" fontId="7" fillId="34" borderId="16" xfId="0" applyNumberFormat="1" applyFont="1" applyFill="1" applyBorder="1" applyAlignment="1">
      <alignment vertical="center"/>
    </xf>
    <xf numFmtId="174" fontId="7" fillId="34" borderId="16" xfId="0" applyNumberFormat="1" applyFont="1" applyFill="1" applyBorder="1" applyAlignment="1">
      <alignment horizontal="center" vertical="center" wrapText="1"/>
    </xf>
    <xf numFmtId="174" fontId="10" fillId="34" borderId="16" xfId="0" applyNumberFormat="1" applyFont="1" applyFill="1" applyBorder="1" applyAlignment="1">
      <alignment horizontal="center" vertical="center" wrapText="1"/>
    </xf>
    <xf numFmtId="174" fontId="7" fillId="34" borderId="16" xfId="0" applyNumberFormat="1" applyFont="1" applyFill="1" applyBorder="1" applyAlignment="1">
      <alignment vertical="center"/>
    </xf>
    <xf numFmtId="174" fontId="82" fillId="34" borderId="16" xfId="0" applyNumberFormat="1" applyFont="1" applyFill="1" applyBorder="1" applyAlignment="1">
      <alignment horizontal="center" vertical="center" wrapText="1"/>
    </xf>
    <xf numFmtId="174" fontId="83" fillId="34" borderId="16" xfId="0" applyNumberFormat="1" applyFont="1" applyFill="1" applyBorder="1" applyAlignment="1">
      <alignment horizontal="center" vertical="center" wrapText="1"/>
    </xf>
    <xf numFmtId="174" fontId="77" fillId="34" borderId="16" xfId="0" applyNumberFormat="1" applyFont="1" applyFill="1" applyBorder="1" applyAlignment="1">
      <alignment horizontal="center" vertical="center" wrapText="1"/>
    </xf>
    <xf numFmtId="174" fontId="83" fillId="34" borderId="16" xfId="0" applyNumberFormat="1" applyFont="1" applyFill="1" applyBorder="1" applyAlignment="1">
      <alignment horizontal="center" vertical="center"/>
    </xf>
    <xf numFmtId="49" fontId="8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81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2" fontId="77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/>
    </xf>
    <xf numFmtId="49" fontId="7" fillId="0" borderId="23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74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 quotePrefix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4" fontId="7" fillId="0" borderId="16" xfId="0" applyNumberFormat="1" applyFont="1" applyFill="1" applyBorder="1" applyAlignment="1">
      <alignment horizontal="center" vertical="center"/>
    </xf>
    <xf numFmtId="174" fontId="7" fillId="34" borderId="16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1" fillId="0" borderId="16" xfId="0" applyFont="1" applyBorder="1" applyAlignment="1">
      <alignment horizontal="center"/>
    </xf>
    <xf numFmtId="49" fontId="79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87" fillId="0" borderId="0" xfId="0" applyNumberFormat="1" applyFont="1" applyAlignment="1">
      <alignment horizontal="center" vertical="center"/>
    </xf>
    <xf numFmtId="49" fontId="76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eft_arm10_BordWW_900" xfId="57"/>
    <cellStyle name="Linked Cell" xfId="58"/>
    <cellStyle name="Neutral" xfId="59"/>
    <cellStyle name="Note" xfId="60"/>
    <cellStyle name="Output" xfId="61"/>
    <cellStyle name="Percent" xfId="62"/>
    <cellStyle name="rgt_arm14_Money_900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3"/>
  <sheetViews>
    <sheetView tabSelected="1" zoomScalePageLayoutView="0" workbookViewId="0" topLeftCell="A117">
      <selection activeCell="A15" sqref="A15:IV15"/>
    </sheetView>
  </sheetViews>
  <sheetFormatPr defaultColWidth="9.140625" defaultRowHeight="12.75"/>
  <cols>
    <col min="1" max="1" width="6.7109375" style="31" customWidth="1"/>
    <col min="2" max="2" width="53.421875" style="31" customWidth="1"/>
    <col min="3" max="3" width="9.8515625" style="31" customWidth="1"/>
    <col min="4" max="4" width="12.140625" style="49" customWidth="1"/>
    <col min="5" max="5" width="12.140625" style="51" customWidth="1"/>
    <col min="6" max="6" width="10.7109375" style="31" customWidth="1"/>
    <col min="7" max="7" width="10.421875" style="122" customWidth="1"/>
    <col min="8" max="8" width="13.421875" style="122" customWidth="1"/>
    <col min="9" max="9" width="13.57421875" style="122" customWidth="1"/>
    <col min="10" max="10" width="12.00390625" style="122" customWidth="1"/>
    <col min="11" max="11" width="15.140625" style="122" customWidth="1"/>
    <col min="12" max="12" width="11.140625" style="122" customWidth="1"/>
    <col min="13" max="14" width="10.7109375" style="122" customWidth="1"/>
    <col min="15" max="15" width="14.00390625" style="122" customWidth="1"/>
    <col min="16" max="16" width="11.421875" style="122" customWidth="1"/>
    <col min="17" max="17" width="10.00390625" style="122" customWidth="1"/>
    <col min="18" max="18" width="10.140625" style="122" customWidth="1"/>
    <col min="19" max="19" width="13.57421875" style="122" customWidth="1"/>
    <col min="20" max="20" width="13.421875" style="122" customWidth="1"/>
    <col min="21" max="21" width="12.140625" style="122" customWidth="1"/>
    <col min="22" max="22" width="10.7109375" style="122" customWidth="1"/>
    <col min="23" max="23" width="10.421875" style="122" customWidth="1"/>
    <col min="24" max="24" width="12.8515625" style="122" customWidth="1"/>
    <col min="25" max="25" width="14.57421875" style="122" customWidth="1"/>
    <col min="26" max="26" width="16.140625" style="122" customWidth="1"/>
    <col min="27" max="27" width="14.140625" style="122" customWidth="1"/>
    <col min="28" max="28" width="11.00390625" style="122" customWidth="1"/>
    <col min="29" max="29" width="10.140625" style="122" customWidth="1"/>
    <col min="30" max="30" width="12.57421875" style="122" customWidth="1"/>
    <col min="31" max="31" width="10.421875" style="122" customWidth="1"/>
    <col min="32" max="32" width="14.00390625" style="122" customWidth="1"/>
    <col min="33" max="33" width="12.28125" style="122" customWidth="1"/>
    <col min="34" max="34" width="12.28125" style="122" bestFit="1" customWidth="1"/>
    <col min="35" max="35" width="10.421875" style="122" customWidth="1"/>
    <col min="36" max="36" width="11.140625" style="122" customWidth="1"/>
    <col min="37" max="37" width="12.28125" style="122" customWidth="1"/>
    <col min="38" max="38" width="13.00390625" style="31" customWidth="1"/>
    <col min="39" max="40" width="9.140625" style="31" customWidth="1"/>
    <col min="41" max="41" width="10.421875" style="31" bestFit="1" customWidth="1"/>
    <col min="42" max="16384" width="9.140625" style="31" customWidth="1"/>
  </cols>
  <sheetData>
    <row r="1" spans="2:6" ht="14.25">
      <c r="B1" s="122"/>
      <c r="C1" s="119"/>
      <c r="D1" s="188" t="s">
        <v>233</v>
      </c>
      <c r="E1" s="188"/>
      <c r="F1" s="188"/>
    </row>
    <row r="2" spans="2:6" ht="14.25">
      <c r="B2" s="152"/>
      <c r="C2" s="194" t="s">
        <v>234</v>
      </c>
      <c r="D2" s="194"/>
      <c r="E2" s="194"/>
      <c r="F2" s="194"/>
    </row>
    <row r="3" spans="2:6" ht="14.25">
      <c r="B3" s="177"/>
      <c r="C3" s="194" t="s">
        <v>235</v>
      </c>
      <c r="D3" s="194"/>
      <c r="E3" s="194"/>
      <c r="F3" s="194"/>
    </row>
    <row r="4" spans="2:6" ht="14.25">
      <c r="B4" s="177"/>
      <c r="C4" s="194" t="s">
        <v>237</v>
      </c>
      <c r="D4" s="194"/>
      <c r="E4" s="194"/>
      <c r="F4" s="194"/>
    </row>
    <row r="5" spans="1:37" s="28" customFormat="1" ht="24.75" customHeight="1">
      <c r="A5" s="189" t="s">
        <v>58</v>
      </c>
      <c r="B5" s="189"/>
      <c r="C5" s="189"/>
      <c r="D5" s="189"/>
      <c r="E5" s="189"/>
      <c r="F5" s="189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6" ht="14.25" thickBot="1">
      <c r="A6" s="29"/>
      <c r="B6" s="29"/>
      <c r="C6" s="29"/>
      <c r="D6" s="50"/>
      <c r="F6" s="32" t="s">
        <v>59</v>
      </c>
    </row>
    <row r="7" spans="1:37" s="33" customFormat="1" ht="22.5" customHeight="1">
      <c r="A7" s="190" t="s">
        <v>60</v>
      </c>
      <c r="B7" s="192" t="s">
        <v>61</v>
      </c>
      <c r="C7" s="192" t="s">
        <v>62</v>
      </c>
      <c r="D7" s="195" t="s">
        <v>121</v>
      </c>
      <c r="E7" s="197" t="s">
        <v>149</v>
      </c>
      <c r="F7" s="198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</row>
    <row r="8" spans="1:37" s="33" customFormat="1" ht="35.25" customHeight="1">
      <c r="A8" s="191"/>
      <c r="B8" s="193"/>
      <c r="C8" s="193"/>
      <c r="D8" s="196"/>
      <c r="E8" s="26" t="s">
        <v>122</v>
      </c>
      <c r="F8" s="26" t="s">
        <v>123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s="34" customFormat="1" ht="14.25">
      <c r="A9" s="95" t="s">
        <v>9</v>
      </c>
      <c r="B9" s="26">
        <v>2</v>
      </c>
      <c r="C9" s="37">
        <v>3</v>
      </c>
      <c r="D9" s="105">
        <v>4</v>
      </c>
      <c r="E9" s="37">
        <v>5</v>
      </c>
      <c r="F9" s="26">
        <v>6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</row>
    <row r="10" spans="1:102" s="35" customFormat="1" ht="31.5">
      <c r="A10" s="107">
        <v>1000</v>
      </c>
      <c r="B10" s="106" t="s">
        <v>223</v>
      </c>
      <c r="C10" s="27"/>
      <c r="D10" s="94">
        <f>D12+D62+D77</f>
        <v>4018346.2</v>
      </c>
      <c r="E10" s="170">
        <f>E12+E62+E77</f>
        <v>4018346.2</v>
      </c>
      <c r="F10" s="97">
        <v>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4"/>
    </row>
    <row r="11" spans="1:102" s="30" customFormat="1" ht="14.25">
      <c r="A11" s="21"/>
      <c r="B11" s="115" t="s">
        <v>63</v>
      </c>
      <c r="C11" s="27"/>
      <c r="D11" s="94"/>
      <c r="E11" s="170"/>
      <c r="F11" s="116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6"/>
    </row>
    <row r="12" spans="1:102" s="30" customFormat="1" ht="16.5">
      <c r="A12" s="24">
        <v>1100</v>
      </c>
      <c r="B12" s="36" t="s">
        <v>64</v>
      </c>
      <c r="C12" s="37">
        <v>7100</v>
      </c>
      <c r="D12" s="94">
        <f>D15+D20+D23+D50+D56</f>
        <v>768607</v>
      </c>
      <c r="E12" s="170">
        <f>E15+E20+E23+E50+E56</f>
        <v>768607</v>
      </c>
      <c r="F12" s="96" t="s">
        <v>117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6"/>
    </row>
    <row r="13" spans="1:102" s="33" customFormat="1" ht="14.25">
      <c r="A13" s="21"/>
      <c r="B13" s="38" t="s">
        <v>224</v>
      </c>
      <c r="C13" s="20"/>
      <c r="D13" s="94"/>
      <c r="E13" s="170"/>
      <c r="F13" s="57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8"/>
    </row>
    <row r="14" spans="1:102" s="30" customFormat="1" ht="14.25">
      <c r="A14" s="21"/>
      <c r="B14" s="38" t="s">
        <v>65</v>
      </c>
      <c r="C14" s="20"/>
      <c r="D14" s="94"/>
      <c r="E14" s="170"/>
      <c r="F14" s="57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6"/>
    </row>
    <row r="15" spans="1:102" s="33" customFormat="1" ht="27.75" customHeight="1">
      <c r="A15" s="24">
        <v>1110</v>
      </c>
      <c r="B15" s="39" t="s">
        <v>66</v>
      </c>
      <c r="C15" s="37">
        <v>7131</v>
      </c>
      <c r="D15" s="94">
        <f>D17+D18+D19</f>
        <v>291500</v>
      </c>
      <c r="E15" s="170">
        <f>E17+E18+E19</f>
        <v>291500</v>
      </c>
      <c r="F15" s="96" t="s">
        <v>117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8"/>
    </row>
    <row r="16" spans="1:102" s="30" customFormat="1" ht="21" customHeight="1">
      <c r="A16" s="21"/>
      <c r="B16" s="38" t="s">
        <v>65</v>
      </c>
      <c r="C16" s="20"/>
      <c r="D16" s="94"/>
      <c r="E16" s="170"/>
      <c r="F16" s="57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6"/>
    </row>
    <row r="17" spans="1:102" ht="42.75" customHeight="1">
      <c r="A17" s="22" t="s">
        <v>126</v>
      </c>
      <c r="B17" s="40" t="s">
        <v>67</v>
      </c>
      <c r="C17" s="20"/>
      <c r="D17" s="97">
        <v>6000</v>
      </c>
      <c r="E17" s="117">
        <v>6000</v>
      </c>
      <c r="F17" s="57" t="s">
        <v>117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30"/>
    </row>
    <row r="18" spans="1:102" ht="30" customHeight="1">
      <c r="A18" s="22" t="s">
        <v>127</v>
      </c>
      <c r="B18" s="40" t="s">
        <v>68</v>
      </c>
      <c r="C18" s="20"/>
      <c r="D18" s="97">
        <v>25500</v>
      </c>
      <c r="E18" s="117">
        <v>25500</v>
      </c>
      <c r="F18" s="57" t="s">
        <v>117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30"/>
    </row>
    <row r="19" spans="1:102" ht="30" customHeight="1">
      <c r="A19" s="22" t="s">
        <v>227</v>
      </c>
      <c r="B19" s="40" t="s">
        <v>228</v>
      </c>
      <c r="C19" s="20"/>
      <c r="D19" s="97">
        <v>260000</v>
      </c>
      <c r="E19" s="169">
        <v>260000</v>
      </c>
      <c r="F19" s="57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33" customFormat="1" ht="21" customHeight="1">
      <c r="A20" s="24">
        <v>1120</v>
      </c>
      <c r="B20" s="39" t="s">
        <v>70</v>
      </c>
      <c r="C20" s="37">
        <v>7136</v>
      </c>
      <c r="D20" s="94">
        <f>E20</f>
        <v>454000</v>
      </c>
      <c r="E20" s="170">
        <f>E22</f>
        <v>454000</v>
      </c>
      <c r="F20" s="96" t="s">
        <v>117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8"/>
    </row>
    <row r="21" spans="1:102" s="30" customFormat="1" ht="13.5">
      <c r="A21" s="21"/>
      <c r="B21" s="38" t="s">
        <v>65</v>
      </c>
      <c r="C21" s="20"/>
      <c r="D21" s="116"/>
      <c r="E21" s="171"/>
      <c r="F21" s="57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6"/>
    </row>
    <row r="22" spans="1:102" ht="19.5" customHeight="1">
      <c r="A22" s="22" t="s">
        <v>128</v>
      </c>
      <c r="B22" s="40" t="s">
        <v>71</v>
      </c>
      <c r="C22" s="20"/>
      <c r="D22" s="96">
        <f>E22</f>
        <v>454000</v>
      </c>
      <c r="E22" s="111">
        <v>454000</v>
      </c>
      <c r="F22" s="57" t="s">
        <v>117</v>
      </c>
      <c r="G22" s="135"/>
      <c r="H22" s="135"/>
      <c r="I22" s="135"/>
      <c r="J22" s="131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33" customFormat="1" ht="33.75" customHeight="1">
      <c r="A23" s="24">
        <v>1130</v>
      </c>
      <c r="B23" s="39" t="s">
        <v>72</v>
      </c>
      <c r="C23" s="37">
        <v>7145</v>
      </c>
      <c r="D23" s="97">
        <f>D25</f>
        <v>23107</v>
      </c>
      <c r="E23" s="117">
        <f>E25</f>
        <v>23107</v>
      </c>
      <c r="F23" s="96" t="s">
        <v>117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8"/>
    </row>
    <row r="24" spans="1:102" s="30" customFormat="1" ht="13.5">
      <c r="A24" s="21"/>
      <c r="B24" s="38" t="s">
        <v>65</v>
      </c>
      <c r="C24" s="20"/>
      <c r="D24" s="116"/>
      <c r="E24" s="171"/>
      <c r="F24" s="57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6"/>
    </row>
    <row r="25" spans="1:102" ht="23.25" customHeight="1">
      <c r="A25" s="202" t="s">
        <v>129</v>
      </c>
      <c r="B25" s="200" t="s">
        <v>210</v>
      </c>
      <c r="C25" s="203" t="s">
        <v>69</v>
      </c>
      <c r="D25" s="204">
        <f>E25</f>
        <v>23107</v>
      </c>
      <c r="E25" s="205">
        <f>E28+E32+E33+E34+E35+E36+E37+E39+E41+E43+E44+E45+E46</f>
        <v>23107</v>
      </c>
      <c r="F25" s="199" t="s">
        <v>117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30" customFormat="1" ht="45" customHeight="1">
      <c r="A26" s="202"/>
      <c r="B26" s="201"/>
      <c r="C26" s="203"/>
      <c r="D26" s="204"/>
      <c r="E26" s="205"/>
      <c r="F26" s="199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6"/>
    </row>
    <row r="27" spans="1:102" s="30" customFormat="1" ht="13.5">
      <c r="A27" s="22"/>
      <c r="B27" s="40" t="s">
        <v>65</v>
      </c>
      <c r="C27" s="20"/>
      <c r="D27" s="116"/>
      <c r="E27" s="118"/>
      <c r="F27" s="57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6"/>
    </row>
    <row r="28" spans="1:102" s="30" customFormat="1" ht="62.25" customHeight="1">
      <c r="A28" s="22" t="s">
        <v>209</v>
      </c>
      <c r="B28" s="41" t="s">
        <v>194</v>
      </c>
      <c r="C28" s="20"/>
      <c r="D28" s="96">
        <f>E28</f>
        <v>4000</v>
      </c>
      <c r="E28" s="111">
        <f>E30+E31</f>
        <v>4000</v>
      </c>
      <c r="F28" s="57" t="s">
        <v>117</v>
      </c>
      <c r="G28" s="125"/>
      <c r="H28" s="154"/>
      <c r="I28" s="154"/>
      <c r="J28" s="154"/>
      <c r="K28" s="15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6"/>
    </row>
    <row r="29" spans="1:102" s="30" customFormat="1" ht="14.25">
      <c r="A29" s="42"/>
      <c r="B29" s="41" t="s">
        <v>150</v>
      </c>
      <c r="C29" s="20"/>
      <c r="D29" s="96"/>
      <c r="E29" s="111"/>
      <c r="F29" s="57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6"/>
    </row>
    <row r="30" spans="1:102" s="30" customFormat="1" ht="15.75" customHeight="1">
      <c r="A30" s="22"/>
      <c r="B30" s="43" t="s">
        <v>73</v>
      </c>
      <c r="C30" s="20"/>
      <c r="D30" s="96">
        <f>E30</f>
        <v>3500</v>
      </c>
      <c r="E30" s="111">
        <v>3500</v>
      </c>
      <c r="F30" s="57" t="s">
        <v>117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6"/>
    </row>
    <row r="31" spans="1:102" s="30" customFormat="1" ht="17.25" customHeight="1">
      <c r="A31" s="22"/>
      <c r="B31" s="43" t="s">
        <v>74</v>
      </c>
      <c r="C31" s="20"/>
      <c r="D31" s="96">
        <f>E31</f>
        <v>500</v>
      </c>
      <c r="E31" s="111">
        <v>500</v>
      </c>
      <c r="F31" s="57" t="s">
        <v>117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6"/>
    </row>
    <row r="32" spans="1:102" s="30" customFormat="1" ht="103.5" customHeight="1">
      <c r="A32" s="22" t="s">
        <v>211</v>
      </c>
      <c r="B32" s="46" t="s">
        <v>167</v>
      </c>
      <c r="C32" s="20"/>
      <c r="D32" s="96">
        <f>E32</f>
        <v>0</v>
      </c>
      <c r="E32" s="111">
        <v>0</v>
      </c>
      <c r="F32" s="57" t="s">
        <v>117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6"/>
    </row>
    <row r="33" spans="1:102" s="30" customFormat="1" ht="48.75" customHeight="1">
      <c r="A33" s="21" t="s">
        <v>212</v>
      </c>
      <c r="B33" s="41" t="s">
        <v>75</v>
      </c>
      <c r="C33" s="20"/>
      <c r="D33" s="96">
        <f>E33</f>
        <v>0</v>
      </c>
      <c r="E33" s="111">
        <v>0</v>
      </c>
      <c r="F33" s="57" t="s">
        <v>117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6"/>
    </row>
    <row r="34" spans="1:102" s="30" customFormat="1" ht="53.25" customHeight="1">
      <c r="A34" s="22" t="s">
        <v>213</v>
      </c>
      <c r="B34" s="41" t="s">
        <v>188</v>
      </c>
      <c r="C34" s="20"/>
      <c r="D34" s="96">
        <v>9120</v>
      </c>
      <c r="E34" s="111">
        <v>9725</v>
      </c>
      <c r="F34" s="57" t="s">
        <v>117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6"/>
    </row>
    <row r="35" spans="1:102" s="30" customFormat="1" ht="93.75" customHeight="1">
      <c r="A35" s="22" t="s">
        <v>214</v>
      </c>
      <c r="B35" s="41" t="s">
        <v>189</v>
      </c>
      <c r="C35" s="20"/>
      <c r="D35" s="96">
        <v>500</v>
      </c>
      <c r="E35" s="111">
        <v>500</v>
      </c>
      <c r="F35" s="57" t="s">
        <v>117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6"/>
    </row>
    <row r="36" spans="1:102" s="30" customFormat="1" ht="83.25" customHeight="1">
      <c r="A36" s="22" t="s">
        <v>215</v>
      </c>
      <c r="B36" s="104" t="s">
        <v>185</v>
      </c>
      <c r="C36" s="20"/>
      <c r="D36" s="96">
        <v>2900</v>
      </c>
      <c r="E36" s="111">
        <v>5060</v>
      </c>
      <c r="F36" s="57" t="s">
        <v>117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6"/>
    </row>
    <row r="37" spans="1:102" s="30" customFormat="1" ht="82.5" customHeight="1">
      <c r="A37" s="22" t="s">
        <v>216</v>
      </c>
      <c r="B37" s="41" t="s">
        <v>190</v>
      </c>
      <c r="C37" s="20"/>
      <c r="D37" s="96">
        <v>150</v>
      </c>
      <c r="E37" s="111">
        <v>150</v>
      </c>
      <c r="F37" s="57" t="s">
        <v>117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6"/>
    </row>
    <row r="38" spans="1:102" s="30" customFormat="1" ht="74.25" customHeight="1">
      <c r="A38" s="22" t="s">
        <v>232</v>
      </c>
      <c r="B38" s="41" t="s">
        <v>190</v>
      </c>
      <c r="C38" s="20"/>
      <c r="D38" s="96"/>
      <c r="E38" s="111"/>
      <c r="F38" s="57" t="s">
        <v>117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6"/>
    </row>
    <row r="39" spans="1:102" s="30" customFormat="1" ht="91.5" customHeight="1">
      <c r="A39" s="22" t="s">
        <v>217</v>
      </c>
      <c r="B39" s="165" t="s">
        <v>192</v>
      </c>
      <c r="C39" s="20"/>
      <c r="D39" s="96">
        <v>850</v>
      </c>
      <c r="E39" s="111">
        <v>1655</v>
      </c>
      <c r="F39" s="57" t="s">
        <v>117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6"/>
    </row>
    <row r="40" spans="1:102" s="30" customFormat="1" ht="37.5" customHeight="1" hidden="1">
      <c r="A40" s="22" t="s">
        <v>218</v>
      </c>
      <c r="B40" s="41" t="s">
        <v>192</v>
      </c>
      <c r="C40" s="20"/>
      <c r="D40" s="96">
        <f>E40</f>
        <v>0</v>
      </c>
      <c r="E40" s="111">
        <v>0</v>
      </c>
      <c r="F40" s="57" t="s">
        <v>117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6"/>
    </row>
    <row r="41" spans="1:102" s="33" customFormat="1" ht="63" customHeight="1">
      <c r="A41" s="22" t="s">
        <v>219</v>
      </c>
      <c r="B41" s="41" t="s">
        <v>76</v>
      </c>
      <c r="C41" s="20"/>
      <c r="D41" s="96">
        <f>E41</f>
        <v>0</v>
      </c>
      <c r="E41" s="111">
        <v>0</v>
      </c>
      <c r="F41" s="57" t="s">
        <v>116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5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8"/>
    </row>
    <row r="42" spans="1:102" s="30" customFormat="1" ht="58.5" customHeight="1">
      <c r="A42" s="22" t="s">
        <v>220</v>
      </c>
      <c r="B42" s="104" t="s">
        <v>187</v>
      </c>
      <c r="C42" s="20"/>
      <c r="D42" s="96">
        <f>E42</f>
        <v>0</v>
      </c>
      <c r="E42" s="111">
        <v>0</v>
      </c>
      <c r="F42" s="57" t="s">
        <v>117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6"/>
    </row>
    <row r="43" spans="1:102" s="30" customFormat="1" ht="109.5" customHeight="1">
      <c r="A43" s="22" t="s">
        <v>204</v>
      </c>
      <c r="B43" s="104" t="s">
        <v>186</v>
      </c>
      <c r="C43" s="20"/>
      <c r="D43" s="96">
        <v>800</v>
      </c>
      <c r="E43" s="111">
        <v>800</v>
      </c>
      <c r="F43" s="57" t="s">
        <v>116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6"/>
    </row>
    <row r="44" spans="1:102" s="30" customFormat="1" ht="44.25" customHeight="1">
      <c r="A44" s="22" t="s">
        <v>205</v>
      </c>
      <c r="B44" s="41" t="s">
        <v>191</v>
      </c>
      <c r="C44" s="20"/>
      <c r="D44" s="96">
        <v>550</v>
      </c>
      <c r="E44" s="111">
        <v>517</v>
      </c>
      <c r="F44" s="57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6"/>
    </row>
    <row r="45" spans="1:102" s="30" customFormat="1" ht="102.75" customHeight="1">
      <c r="A45" s="22" t="s">
        <v>206</v>
      </c>
      <c r="B45" s="165" t="s">
        <v>193</v>
      </c>
      <c r="C45" s="20"/>
      <c r="D45" s="96">
        <v>200</v>
      </c>
      <c r="E45" s="111">
        <v>200</v>
      </c>
      <c r="F45" s="57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6"/>
    </row>
    <row r="46" spans="1:102" s="30" customFormat="1" ht="60.75" customHeight="1">
      <c r="A46" s="22" t="s">
        <v>207</v>
      </c>
      <c r="B46" s="41" t="s">
        <v>231</v>
      </c>
      <c r="C46" s="20"/>
      <c r="D46" s="96">
        <f>E46</f>
        <v>500</v>
      </c>
      <c r="E46" s="111">
        <v>500</v>
      </c>
      <c r="F46" s="57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6"/>
    </row>
    <row r="47" spans="1:102" s="30" customFormat="1" ht="48.75" customHeight="1">
      <c r="A47" s="22" t="s">
        <v>208</v>
      </c>
      <c r="B47" s="104" t="s">
        <v>200</v>
      </c>
      <c r="C47" s="20"/>
      <c r="D47" s="96">
        <f>E47</f>
        <v>0</v>
      </c>
      <c r="E47" s="111">
        <v>0</v>
      </c>
      <c r="F47" s="57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6"/>
    </row>
    <row r="48" spans="1:102" s="30" customFormat="1" ht="45.75" customHeight="1">
      <c r="A48" s="22" t="s">
        <v>221</v>
      </c>
      <c r="B48" s="104" t="s">
        <v>201</v>
      </c>
      <c r="C48" s="20"/>
      <c r="D48" s="96">
        <v>0</v>
      </c>
      <c r="E48" s="111">
        <v>0</v>
      </c>
      <c r="F48" s="57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6"/>
    </row>
    <row r="49" spans="1:102" s="30" customFormat="1" ht="45" customHeight="1">
      <c r="A49" s="22" t="s">
        <v>222</v>
      </c>
      <c r="B49" s="104" t="s">
        <v>202</v>
      </c>
      <c r="C49" s="20"/>
      <c r="D49" s="96">
        <v>0</v>
      </c>
      <c r="E49" s="111">
        <v>0</v>
      </c>
      <c r="F49" s="57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6"/>
    </row>
    <row r="50" spans="1:102" ht="43.5" customHeight="1">
      <c r="A50" s="24" t="s">
        <v>130</v>
      </c>
      <c r="B50" s="39" t="s">
        <v>77</v>
      </c>
      <c r="C50" s="37">
        <v>7146</v>
      </c>
      <c r="D50" s="97">
        <f>D52</f>
        <v>0</v>
      </c>
      <c r="E50" s="117">
        <f>E52</f>
        <v>0</v>
      </c>
      <c r="F50" s="96" t="s">
        <v>117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5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30"/>
    </row>
    <row r="51" spans="1:102" s="30" customFormat="1" ht="14.25">
      <c r="A51" s="21"/>
      <c r="B51" s="39"/>
      <c r="C51" s="20"/>
      <c r="D51" s="116"/>
      <c r="E51" s="171"/>
      <c r="F51" s="57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6"/>
    </row>
    <row r="52" spans="1:102" s="30" customFormat="1" ht="24.75" customHeight="1">
      <c r="A52" s="22" t="s">
        <v>203</v>
      </c>
      <c r="B52" s="38" t="s">
        <v>65</v>
      </c>
      <c r="C52" s="20"/>
      <c r="D52" s="96">
        <f>D54+D55</f>
        <v>0</v>
      </c>
      <c r="E52" s="111">
        <f>E54+E55</f>
        <v>0</v>
      </c>
      <c r="F52" s="57" t="s">
        <v>117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6"/>
    </row>
    <row r="53" spans="1:102" s="33" customFormat="1" ht="21" customHeight="1">
      <c r="A53" s="22"/>
      <c r="B53" s="40" t="s">
        <v>78</v>
      </c>
      <c r="C53" s="20"/>
      <c r="D53" s="116"/>
      <c r="E53" s="118"/>
      <c r="F53" s="5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5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8"/>
    </row>
    <row r="54" spans="1:102" s="30" customFormat="1" ht="33" customHeight="1">
      <c r="A54" s="22" t="s">
        <v>131</v>
      </c>
      <c r="B54" s="40" t="s">
        <v>65</v>
      </c>
      <c r="C54" s="20"/>
      <c r="D54" s="96">
        <f>E54</f>
        <v>0</v>
      </c>
      <c r="E54" s="111">
        <v>0</v>
      </c>
      <c r="F54" s="57" t="s">
        <v>117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6"/>
    </row>
    <row r="55" spans="1:102" ht="90.75" customHeight="1">
      <c r="A55" s="22" t="s">
        <v>132</v>
      </c>
      <c r="B55" s="41" t="s">
        <v>79</v>
      </c>
      <c r="C55" s="20"/>
      <c r="D55" s="96">
        <f>E55</f>
        <v>0</v>
      </c>
      <c r="E55" s="111">
        <v>0</v>
      </c>
      <c r="F55" s="57" t="s">
        <v>117</v>
      </c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5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30"/>
    </row>
    <row r="56" spans="1:102" s="30" customFormat="1" ht="96" customHeight="1">
      <c r="A56" s="24">
        <v>1160</v>
      </c>
      <c r="B56" s="47" t="s">
        <v>80</v>
      </c>
      <c r="C56" s="37">
        <v>7161</v>
      </c>
      <c r="D56" s="97" t="s">
        <v>8</v>
      </c>
      <c r="E56" s="117" t="s">
        <v>8</v>
      </c>
      <c r="F56" s="96" t="s">
        <v>117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6"/>
    </row>
    <row r="57" spans="1:102" s="30" customFormat="1" ht="42" customHeight="1">
      <c r="A57" s="22" t="s">
        <v>133</v>
      </c>
      <c r="B57" s="39" t="s">
        <v>81</v>
      </c>
      <c r="C57" s="20"/>
      <c r="D57" s="57" t="s">
        <v>8</v>
      </c>
      <c r="E57" s="118" t="s">
        <v>8</v>
      </c>
      <c r="F57" s="57" t="s">
        <v>117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6"/>
    </row>
    <row r="58" spans="1:102" s="33" customFormat="1" ht="15.75" customHeight="1">
      <c r="A58" s="22"/>
      <c r="B58" s="40" t="s">
        <v>82</v>
      </c>
      <c r="C58" s="20"/>
      <c r="D58" s="116"/>
      <c r="E58" s="118"/>
      <c r="F58" s="5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5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8"/>
    </row>
    <row r="59" spans="1:102" s="30" customFormat="1" ht="20.25" customHeight="1">
      <c r="A59" s="23" t="s">
        <v>134</v>
      </c>
      <c r="B59" s="40" t="s">
        <v>83</v>
      </c>
      <c r="C59" s="20"/>
      <c r="D59" s="57" t="s">
        <v>8</v>
      </c>
      <c r="E59" s="118" t="s">
        <v>8</v>
      </c>
      <c r="F59" s="57" t="s">
        <v>117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6"/>
    </row>
    <row r="60" spans="1:102" s="33" customFormat="1" ht="20.25" customHeight="1">
      <c r="A60" s="23"/>
      <c r="B60" s="41" t="s">
        <v>84</v>
      </c>
      <c r="C60" s="20"/>
      <c r="D60" s="57"/>
      <c r="E60" s="118"/>
      <c r="F60" s="5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5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8"/>
    </row>
    <row r="61" spans="1:102" s="33" customFormat="1" ht="14.25">
      <c r="A61" s="23" t="s">
        <v>135</v>
      </c>
      <c r="B61" s="41" t="s">
        <v>85</v>
      </c>
      <c r="C61" s="20"/>
      <c r="D61" s="118" t="s">
        <v>8</v>
      </c>
      <c r="E61" s="118" t="s">
        <v>8</v>
      </c>
      <c r="F61" s="57" t="s">
        <v>117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25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8"/>
    </row>
    <row r="62" spans="1:102" s="33" customFormat="1" ht="16.5">
      <c r="A62" s="24">
        <v>1200</v>
      </c>
      <c r="B62" s="36" t="s">
        <v>86</v>
      </c>
      <c r="C62" s="37">
        <v>7300</v>
      </c>
      <c r="D62" s="170">
        <f>E62+F62</f>
        <v>3040239.2</v>
      </c>
      <c r="E62" s="170">
        <f>E65</f>
        <v>3040239.2</v>
      </c>
      <c r="F62" s="96">
        <v>0</v>
      </c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25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8"/>
    </row>
    <row r="63" spans="1:102" ht="27">
      <c r="A63" s="21"/>
      <c r="B63" s="38" t="s">
        <v>87</v>
      </c>
      <c r="C63" s="20"/>
      <c r="D63" s="171"/>
      <c r="E63" s="171"/>
      <c r="F63" s="57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25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30"/>
    </row>
    <row r="64" spans="1:102" ht="37.5" customHeight="1">
      <c r="A64" s="21"/>
      <c r="B64" s="38" t="s">
        <v>65</v>
      </c>
      <c r="C64" s="20"/>
      <c r="D64" s="171"/>
      <c r="E64" s="171"/>
      <c r="F64" s="57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25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30"/>
    </row>
    <row r="65" spans="1:102" ht="41.25" customHeight="1">
      <c r="A65" s="24">
        <v>1250</v>
      </c>
      <c r="B65" s="39" t="s">
        <v>88</v>
      </c>
      <c r="C65" s="37">
        <v>7331</v>
      </c>
      <c r="D65" s="117">
        <f>D68</f>
        <v>3040239.2</v>
      </c>
      <c r="E65" s="117">
        <f>E68</f>
        <v>3040239.2</v>
      </c>
      <c r="F65" s="96" t="s">
        <v>117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25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30"/>
    </row>
    <row r="66" spans="1:102" ht="14.25">
      <c r="A66" s="21"/>
      <c r="B66" s="38" t="s">
        <v>89</v>
      </c>
      <c r="C66" s="20"/>
      <c r="D66" s="117"/>
      <c r="E66" s="117"/>
      <c r="F66" s="57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25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30"/>
    </row>
    <row r="67" spans="1:102" ht="14.25">
      <c r="A67" s="21"/>
      <c r="B67" s="38" t="s">
        <v>150</v>
      </c>
      <c r="C67" s="20"/>
      <c r="D67" s="117"/>
      <c r="E67" s="117"/>
      <c r="F67" s="57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25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30"/>
    </row>
    <row r="68" spans="1:102" ht="33.75" customHeight="1">
      <c r="A68" s="22" t="s">
        <v>136</v>
      </c>
      <c r="B68" s="40" t="s">
        <v>90</v>
      </c>
      <c r="C68" s="20"/>
      <c r="D68" s="111">
        <f>E68</f>
        <v>3040239.2</v>
      </c>
      <c r="E68" s="172">
        <v>3040239.2</v>
      </c>
      <c r="F68" s="57" t="s">
        <v>117</v>
      </c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25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30"/>
    </row>
    <row r="69" spans="1:102" s="33" customFormat="1" ht="41.25" customHeight="1">
      <c r="A69" s="22" t="s">
        <v>137</v>
      </c>
      <c r="B69" s="40" t="s">
        <v>91</v>
      </c>
      <c r="C69" s="27"/>
      <c r="D69" s="111" t="str">
        <f>E69</f>
        <v>0</v>
      </c>
      <c r="E69" s="111" t="str">
        <f>E71</f>
        <v>0</v>
      </c>
      <c r="F69" s="57" t="s">
        <v>117</v>
      </c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25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8"/>
    </row>
    <row r="70" spans="1:102" s="30" customFormat="1" ht="63.75" customHeight="1">
      <c r="A70" s="22"/>
      <c r="B70" s="41" t="s">
        <v>65</v>
      </c>
      <c r="C70" s="27"/>
      <c r="D70" s="96"/>
      <c r="E70" s="111"/>
      <c r="F70" s="57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6"/>
    </row>
    <row r="71" spans="1:102" ht="40.5" customHeight="1" hidden="1">
      <c r="A71" s="22" t="s">
        <v>138</v>
      </c>
      <c r="B71" s="43" t="s">
        <v>92</v>
      </c>
      <c r="C71" s="20"/>
      <c r="D71" s="96" t="str">
        <f>E71</f>
        <v>0</v>
      </c>
      <c r="E71" s="111" t="s">
        <v>8</v>
      </c>
      <c r="F71" s="57" t="s">
        <v>117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25">
        <f>SUM(G71:AK71)</f>
        <v>0</v>
      </c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30"/>
    </row>
    <row r="72" spans="1:102" ht="48" customHeight="1">
      <c r="A72" s="22" t="s">
        <v>139</v>
      </c>
      <c r="B72" s="43" t="s">
        <v>93</v>
      </c>
      <c r="C72" s="20"/>
      <c r="D72" s="96"/>
      <c r="E72" s="111"/>
      <c r="F72" s="57" t="s">
        <v>117</v>
      </c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25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30"/>
    </row>
    <row r="73" spans="1:102" s="33" customFormat="1" ht="48.75" customHeight="1">
      <c r="A73" s="22" t="s">
        <v>140</v>
      </c>
      <c r="B73" s="40" t="s">
        <v>94</v>
      </c>
      <c r="C73" s="27"/>
      <c r="D73" s="111">
        <f>E73</f>
        <v>0</v>
      </c>
      <c r="E73" s="111">
        <v>0</v>
      </c>
      <c r="F73" s="57" t="s">
        <v>117</v>
      </c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25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8"/>
    </row>
    <row r="74" spans="1:102" ht="42.75">
      <c r="A74" s="24">
        <v>1260</v>
      </c>
      <c r="B74" s="39" t="s">
        <v>226</v>
      </c>
      <c r="C74" s="37">
        <v>7332</v>
      </c>
      <c r="D74" s="97">
        <v>0</v>
      </c>
      <c r="E74" s="111" t="s">
        <v>117</v>
      </c>
      <c r="F74" s="96">
        <v>0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25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30"/>
    </row>
    <row r="75" spans="1:102" s="33" customFormat="1" ht="31.5" customHeight="1">
      <c r="A75" s="21"/>
      <c r="B75" s="38" t="s">
        <v>65</v>
      </c>
      <c r="C75" s="20"/>
      <c r="D75" s="116"/>
      <c r="E75" s="118"/>
      <c r="F75" s="57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25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8"/>
    </row>
    <row r="76" spans="1:102" s="30" customFormat="1" ht="49.5" customHeight="1">
      <c r="A76" s="22" t="s">
        <v>141</v>
      </c>
      <c r="B76" s="40" t="s">
        <v>95</v>
      </c>
      <c r="C76" s="27"/>
      <c r="D76" s="117">
        <v>0</v>
      </c>
      <c r="E76" s="118" t="s">
        <v>117</v>
      </c>
      <c r="F76" s="117">
        <v>0</v>
      </c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6"/>
    </row>
    <row r="77" spans="1:102" ht="30" customHeight="1">
      <c r="A77" s="24">
        <v>1300</v>
      </c>
      <c r="B77" s="39" t="s">
        <v>96</v>
      </c>
      <c r="C77" s="37">
        <v>7400</v>
      </c>
      <c r="D77" s="147">
        <f>D80+D86+D91+D102+D105+D108+D111</f>
        <v>209500</v>
      </c>
      <c r="E77" s="173">
        <f>E80+E86+E91+E102+E105+E108+E111</f>
        <v>209500</v>
      </c>
      <c r="F77" s="96">
        <v>0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25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30"/>
    </row>
    <row r="78" spans="1:102" ht="26.25" customHeight="1">
      <c r="A78" s="21"/>
      <c r="B78" s="38" t="s">
        <v>97</v>
      </c>
      <c r="C78" s="20"/>
      <c r="D78" s="148"/>
      <c r="E78" s="174"/>
      <c r="F78" s="57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25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30"/>
    </row>
    <row r="79" spans="1:102" s="30" customFormat="1" ht="21" customHeight="1">
      <c r="A79" s="21"/>
      <c r="B79" s="38" t="s">
        <v>65</v>
      </c>
      <c r="C79" s="20"/>
      <c r="D79" s="148"/>
      <c r="E79" s="174"/>
      <c r="F79" s="57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6"/>
    </row>
    <row r="80" spans="1:102" s="33" customFormat="1" ht="16.5" customHeight="1">
      <c r="A80" s="24">
        <v>1330</v>
      </c>
      <c r="B80" s="39" t="s">
        <v>98</v>
      </c>
      <c r="C80" s="37">
        <v>7415</v>
      </c>
      <c r="D80" s="147">
        <f>D83+D84+D85</f>
        <v>52500</v>
      </c>
      <c r="E80" s="173">
        <f>E83+E84+E85</f>
        <v>52500</v>
      </c>
      <c r="F80" s="96" t="s">
        <v>117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25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8"/>
    </row>
    <row r="81" spans="1:102" ht="18" customHeight="1">
      <c r="A81" s="21"/>
      <c r="B81" s="38" t="s">
        <v>99</v>
      </c>
      <c r="C81" s="20"/>
      <c r="D81" s="147"/>
      <c r="E81" s="173"/>
      <c r="F81" s="57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25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30"/>
    </row>
    <row r="82" spans="1:102" s="33" customFormat="1" ht="32.25" customHeight="1">
      <c r="A82" s="21"/>
      <c r="B82" s="38" t="s">
        <v>65</v>
      </c>
      <c r="C82" s="20"/>
      <c r="D82" s="147"/>
      <c r="E82" s="173"/>
      <c r="F82" s="57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25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8"/>
    </row>
    <row r="83" spans="1:102" s="119" customFormat="1" ht="61.5" customHeight="1">
      <c r="A83" s="22" t="s">
        <v>142</v>
      </c>
      <c r="B83" s="40" t="s">
        <v>100</v>
      </c>
      <c r="C83" s="27"/>
      <c r="D83" s="149">
        <f>E83</f>
        <v>40000</v>
      </c>
      <c r="E83" s="149">
        <v>40000</v>
      </c>
      <c r="F83" s="57" t="s">
        <v>117</v>
      </c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42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/>
    </row>
    <row r="84" spans="1:102" s="120" customFormat="1" ht="60" customHeight="1">
      <c r="A84" s="137" t="s">
        <v>143</v>
      </c>
      <c r="B84" s="138" t="s">
        <v>101</v>
      </c>
      <c r="C84" s="139"/>
      <c r="D84" s="149">
        <f>E84</f>
        <v>0</v>
      </c>
      <c r="E84" s="149">
        <v>0</v>
      </c>
      <c r="F84" s="158" t="s">
        <v>117</v>
      </c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4"/>
    </row>
    <row r="85" spans="1:102" ht="39.75" customHeight="1">
      <c r="A85" s="141" t="s">
        <v>118</v>
      </c>
      <c r="B85" s="138" t="s">
        <v>102</v>
      </c>
      <c r="C85" s="139"/>
      <c r="D85" s="150">
        <f>E85</f>
        <v>12500</v>
      </c>
      <c r="E85" s="149">
        <v>12500</v>
      </c>
      <c r="F85" s="158" t="s">
        <v>117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55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30"/>
    </row>
    <row r="86" spans="1:102" s="33" customFormat="1" ht="33" customHeight="1">
      <c r="A86" s="24">
        <v>1340</v>
      </c>
      <c r="B86" s="39" t="s">
        <v>103</v>
      </c>
      <c r="C86" s="37">
        <v>7421</v>
      </c>
      <c r="D86" s="150">
        <f>D89+D90</f>
        <v>27000</v>
      </c>
      <c r="E86" s="149">
        <f>E89+E90</f>
        <v>27000</v>
      </c>
      <c r="F86" s="96" t="s">
        <v>117</v>
      </c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25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8"/>
    </row>
    <row r="87" spans="1:102" s="33" customFormat="1" ht="25.5" customHeight="1">
      <c r="A87" s="21"/>
      <c r="B87" s="38" t="s">
        <v>104</v>
      </c>
      <c r="C87" s="20"/>
      <c r="D87" s="145"/>
      <c r="E87" s="175"/>
      <c r="F87" s="57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25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8"/>
    </row>
    <row r="88" spans="1:102" ht="33" customHeight="1">
      <c r="A88" s="21"/>
      <c r="B88" s="38" t="s">
        <v>65</v>
      </c>
      <c r="C88" s="20"/>
      <c r="D88" s="145"/>
      <c r="E88" s="175"/>
      <c r="F88" s="57"/>
      <c r="G88" s="135"/>
      <c r="H88" s="135"/>
      <c r="I88" s="135"/>
      <c r="J88" s="135"/>
      <c r="K88" s="156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25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30"/>
    </row>
    <row r="89" spans="1:102" ht="60.75" customHeight="1">
      <c r="A89" s="22" t="s">
        <v>55</v>
      </c>
      <c r="B89" s="40" t="s">
        <v>105</v>
      </c>
      <c r="C89" s="20"/>
      <c r="D89" s="150">
        <f>E89</f>
        <v>0</v>
      </c>
      <c r="E89" s="149">
        <v>0</v>
      </c>
      <c r="F89" s="57" t="s">
        <v>117</v>
      </c>
      <c r="G89" s="135"/>
      <c r="H89" s="135"/>
      <c r="I89" s="135"/>
      <c r="J89" s="135"/>
      <c r="K89" s="156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55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30"/>
    </row>
    <row r="90" spans="1:102" s="33" customFormat="1" ht="74.25" customHeight="1">
      <c r="A90" s="22" t="s">
        <v>230</v>
      </c>
      <c r="B90" s="40" t="s">
        <v>229</v>
      </c>
      <c r="C90" s="20"/>
      <c r="D90" s="150">
        <f>E90</f>
        <v>27000</v>
      </c>
      <c r="E90" s="149">
        <v>27000</v>
      </c>
      <c r="F90" s="57" t="s">
        <v>117</v>
      </c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25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8"/>
    </row>
    <row r="91" spans="1:102" s="33" customFormat="1" ht="14.25">
      <c r="A91" s="24">
        <v>1350</v>
      </c>
      <c r="B91" s="39" t="s">
        <v>106</v>
      </c>
      <c r="C91" s="37">
        <v>7422</v>
      </c>
      <c r="D91" s="147">
        <f>D94+D101</f>
        <v>129000</v>
      </c>
      <c r="E91" s="173">
        <f>E94+E101</f>
        <v>129000</v>
      </c>
      <c r="F91" s="96" t="s">
        <v>117</v>
      </c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25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8"/>
    </row>
    <row r="92" spans="1:102" s="30" customFormat="1" ht="13.5">
      <c r="A92" s="21"/>
      <c r="B92" s="38" t="s">
        <v>107</v>
      </c>
      <c r="C92" s="20"/>
      <c r="D92" s="148"/>
      <c r="E92" s="174"/>
      <c r="F92" s="57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6"/>
    </row>
    <row r="93" spans="1:102" ht="36" customHeight="1">
      <c r="A93" s="21"/>
      <c r="B93" s="38" t="s">
        <v>65</v>
      </c>
      <c r="C93" s="20"/>
      <c r="D93" s="148"/>
      <c r="E93" s="174"/>
      <c r="F93" s="57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1"/>
      <c r="AJ93" s="135"/>
      <c r="AK93" s="135"/>
      <c r="AL93" s="125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30"/>
    </row>
    <row r="94" spans="1:102" ht="59.25" customHeight="1">
      <c r="A94" s="22" t="s">
        <v>144</v>
      </c>
      <c r="B94" s="40" t="s">
        <v>184</v>
      </c>
      <c r="C94" s="26"/>
      <c r="D94" s="150">
        <f>D95+D96+D97+D98+D99+D100</f>
        <v>109000</v>
      </c>
      <c r="E94" s="149">
        <f>E95+E96+E97+E98+E99+E100</f>
        <v>109000</v>
      </c>
      <c r="F94" s="57" t="s">
        <v>117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25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30"/>
    </row>
    <row r="95" spans="1:102" ht="38.25" customHeight="1">
      <c r="A95" s="21" t="s">
        <v>174</v>
      </c>
      <c r="B95" s="40" t="s">
        <v>195</v>
      </c>
      <c r="C95" s="26"/>
      <c r="D95" s="150">
        <f>E95</f>
        <v>0</v>
      </c>
      <c r="E95" s="149">
        <v>0</v>
      </c>
      <c r="F95" s="57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25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30"/>
    </row>
    <row r="96" spans="1:102" ht="45.75" customHeight="1">
      <c r="A96" s="21" t="s">
        <v>175</v>
      </c>
      <c r="B96" s="40" t="s">
        <v>196</v>
      </c>
      <c r="C96" s="26"/>
      <c r="D96" s="150">
        <v>1000</v>
      </c>
      <c r="E96" s="149">
        <v>1000</v>
      </c>
      <c r="F96" s="57"/>
      <c r="G96" s="135"/>
      <c r="H96" s="135"/>
      <c r="I96" s="135"/>
      <c r="J96" s="135"/>
      <c r="K96" s="157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55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30"/>
    </row>
    <row r="97" spans="1:102" ht="42" customHeight="1">
      <c r="A97" s="21" t="s">
        <v>179</v>
      </c>
      <c r="B97" s="40" t="s">
        <v>197</v>
      </c>
      <c r="C97" s="26"/>
      <c r="D97" s="150">
        <f>E97</f>
        <v>27000</v>
      </c>
      <c r="E97" s="149">
        <v>27000</v>
      </c>
      <c r="F97" s="57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3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30"/>
    </row>
    <row r="98" spans="1:102" ht="57" customHeight="1">
      <c r="A98" s="21" t="s">
        <v>180</v>
      </c>
      <c r="B98" s="40" t="s">
        <v>198</v>
      </c>
      <c r="C98" s="26"/>
      <c r="D98" s="150">
        <f>E98</f>
        <v>65000</v>
      </c>
      <c r="E98" s="149">
        <v>65000</v>
      </c>
      <c r="F98" s="57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25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30"/>
    </row>
    <row r="99" spans="1:102" ht="62.25" customHeight="1" thickBot="1">
      <c r="A99" s="21" t="s">
        <v>181</v>
      </c>
      <c r="B99" s="44" t="s">
        <v>199</v>
      </c>
      <c r="C99" s="26"/>
      <c r="D99" s="150">
        <v>16000</v>
      </c>
      <c r="E99" s="149">
        <v>16000</v>
      </c>
      <c r="F99" s="57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25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30"/>
    </row>
    <row r="100" spans="1:102" s="119" customFormat="1" ht="47.25" customHeight="1">
      <c r="A100" s="21" t="s">
        <v>183</v>
      </c>
      <c r="B100" s="112" t="s">
        <v>182</v>
      </c>
      <c r="C100" s="20"/>
      <c r="D100" s="150">
        <f>E100</f>
        <v>0</v>
      </c>
      <c r="E100" s="149">
        <v>0</v>
      </c>
      <c r="F100" s="57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25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2"/>
    </row>
    <row r="101" spans="1:102" ht="46.5" customHeight="1">
      <c r="A101" s="137" t="s">
        <v>145</v>
      </c>
      <c r="B101" s="138" t="s">
        <v>108</v>
      </c>
      <c r="C101" s="121"/>
      <c r="D101" s="150">
        <f>E101</f>
        <v>20000</v>
      </c>
      <c r="E101" s="149">
        <v>20000</v>
      </c>
      <c r="F101" s="151" t="s">
        <v>117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25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30"/>
    </row>
    <row r="102" spans="1:102" ht="19.5" customHeight="1">
      <c r="A102" s="24">
        <v>1360</v>
      </c>
      <c r="B102" s="39" t="s">
        <v>109</v>
      </c>
      <c r="C102" s="37">
        <v>7431</v>
      </c>
      <c r="D102" s="147">
        <f>D104</f>
        <v>0</v>
      </c>
      <c r="E102" s="173">
        <f>E104</f>
        <v>0</v>
      </c>
      <c r="F102" s="96" t="s">
        <v>117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25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30"/>
    </row>
    <row r="103" spans="1:102" s="122" customFormat="1" ht="52.5" customHeight="1">
      <c r="A103" s="21"/>
      <c r="B103" s="38" t="s">
        <v>65</v>
      </c>
      <c r="C103" s="20"/>
      <c r="D103" s="148"/>
      <c r="E103" s="174"/>
      <c r="F103" s="57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2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6"/>
    </row>
    <row r="104" spans="1:102" ht="64.5" customHeight="1">
      <c r="A104" s="137" t="s">
        <v>146</v>
      </c>
      <c r="B104" s="138" t="s">
        <v>110</v>
      </c>
      <c r="C104" s="139"/>
      <c r="D104" s="150">
        <f>E104</f>
        <v>0</v>
      </c>
      <c r="E104" s="149">
        <v>0</v>
      </c>
      <c r="F104" s="158" t="s">
        <v>117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25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30"/>
    </row>
    <row r="105" spans="1:102" ht="19.5" customHeight="1">
      <c r="A105" s="24">
        <v>1370</v>
      </c>
      <c r="B105" s="39" t="s">
        <v>111</v>
      </c>
      <c r="C105" s="37">
        <v>7441</v>
      </c>
      <c r="D105" s="150">
        <f>E105</f>
        <v>0</v>
      </c>
      <c r="E105" s="149">
        <f>E107</f>
        <v>0</v>
      </c>
      <c r="F105" s="96" t="s">
        <v>117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25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30"/>
    </row>
    <row r="106" spans="1:102" ht="43.5" customHeight="1">
      <c r="A106" s="21"/>
      <c r="B106" s="38" t="s">
        <v>65</v>
      </c>
      <c r="C106" s="20"/>
      <c r="D106" s="148"/>
      <c r="E106" s="176"/>
      <c r="F106" s="57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25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30"/>
    </row>
    <row r="107" spans="1:102" ht="129" customHeight="1">
      <c r="A107" s="22" t="s">
        <v>169</v>
      </c>
      <c r="B107" s="48" t="s">
        <v>112</v>
      </c>
      <c r="C107" s="27"/>
      <c r="D107" s="150">
        <f>E107</f>
        <v>0</v>
      </c>
      <c r="E107" s="149">
        <v>0</v>
      </c>
      <c r="F107" s="57" t="s">
        <v>117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25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30"/>
    </row>
    <row r="108" spans="1:102" ht="17.25" customHeight="1">
      <c r="A108" s="24">
        <v>1380</v>
      </c>
      <c r="B108" s="39" t="s">
        <v>113</v>
      </c>
      <c r="C108" s="37">
        <v>7442</v>
      </c>
      <c r="D108" s="97">
        <f>F108</f>
        <v>0</v>
      </c>
      <c r="E108" s="111"/>
      <c r="F108" s="96">
        <f>F110</f>
        <v>0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25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30"/>
    </row>
    <row r="109" spans="1:102" ht="48" customHeight="1">
      <c r="A109" s="21"/>
      <c r="B109" s="38" t="s">
        <v>65</v>
      </c>
      <c r="C109" s="20"/>
      <c r="D109" s="116"/>
      <c r="E109" s="118"/>
      <c r="F109" s="57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25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30"/>
    </row>
    <row r="110" spans="1:102" ht="108">
      <c r="A110" s="22" t="s">
        <v>147</v>
      </c>
      <c r="B110" s="48" t="s">
        <v>114</v>
      </c>
      <c r="C110" s="27"/>
      <c r="D110" s="111">
        <f>F110</f>
        <v>0</v>
      </c>
      <c r="E110" s="118" t="s">
        <v>117</v>
      </c>
      <c r="F110" s="111">
        <v>0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25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30"/>
    </row>
    <row r="111" spans="1:102" ht="14.25">
      <c r="A111" s="24" t="s">
        <v>56</v>
      </c>
      <c r="B111" s="39" t="s">
        <v>225</v>
      </c>
      <c r="C111" s="37">
        <v>7451</v>
      </c>
      <c r="D111" s="94">
        <f>E111+F111</f>
        <v>1000</v>
      </c>
      <c r="E111" s="170">
        <f>E114</f>
        <v>1000</v>
      </c>
      <c r="F111" s="96">
        <v>0</v>
      </c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25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30"/>
    </row>
    <row r="112" spans="1:102" ht="37.5" customHeight="1">
      <c r="A112" s="22"/>
      <c r="B112" s="38" t="s">
        <v>65</v>
      </c>
      <c r="C112" s="37"/>
      <c r="D112" s="116"/>
      <c r="E112" s="171"/>
      <c r="F112" s="57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25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30"/>
    </row>
    <row r="113" spans="1:102" ht="39" customHeight="1">
      <c r="A113" s="22" t="s">
        <v>57</v>
      </c>
      <c r="B113" s="40" t="s">
        <v>115</v>
      </c>
      <c r="C113" s="27"/>
      <c r="D113" s="118">
        <v>0</v>
      </c>
      <c r="E113" s="118" t="s">
        <v>117</v>
      </c>
      <c r="F113" s="57">
        <v>0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25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30"/>
    </row>
    <row r="114" spans="1:69" ht="21.75" customHeight="1" thickBot="1">
      <c r="A114" s="25" t="s">
        <v>151</v>
      </c>
      <c r="B114" s="44" t="s">
        <v>125</v>
      </c>
      <c r="C114" s="45"/>
      <c r="D114" s="114">
        <f>E114</f>
        <v>1000</v>
      </c>
      <c r="E114" s="114">
        <v>1000</v>
      </c>
      <c r="F114" s="57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30"/>
    </row>
    <row r="115" spans="1:69" ht="18" customHeight="1">
      <c r="A115" s="99"/>
      <c r="B115" s="100"/>
      <c r="C115" s="98"/>
      <c r="D115" s="101"/>
      <c r="E115" s="102"/>
      <c r="F115" s="99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30"/>
    </row>
    <row r="116" spans="1:69" ht="14.25">
      <c r="A116" s="164"/>
      <c r="B116" s="185"/>
      <c r="C116" s="185"/>
      <c r="D116" s="185"/>
      <c r="E116" s="185"/>
      <c r="F116" s="18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30"/>
    </row>
    <row r="117" spans="7:69" ht="13.5"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30"/>
    </row>
    <row r="118" spans="2:69" ht="14.25">
      <c r="B118" s="184" t="s">
        <v>240</v>
      </c>
      <c r="C118" s="184"/>
      <c r="D118" s="184"/>
      <c r="E118" s="184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30"/>
    </row>
    <row r="119" spans="7:69" ht="13.5"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30"/>
    </row>
    <row r="120" spans="7:69" ht="13.5"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30"/>
    </row>
    <row r="121" spans="7:69" ht="13.5"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30"/>
    </row>
    <row r="122" spans="7:69" ht="13.5"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30"/>
    </row>
    <row r="123" spans="40:102" ht="13.5"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0"/>
      <c r="CX123" s="130"/>
    </row>
  </sheetData>
  <sheetProtection/>
  <mergeCells count="50">
    <mergeCell ref="C3:F3"/>
    <mergeCell ref="C4:F4"/>
    <mergeCell ref="AF25:AF26"/>
    <mergeCell ref="AG25:AG26"/>
    <mergeCell ref="AH25:AH26"/>
    <mergeCell ref="AI25:AI26"/>
    <mergeCell ref="S25:S26"/>
    <mergeCell ref="T25:T26"/>
    <mergeCell ref="U25:U26"/>
    <mergeCell ref="V25:V26"/>
    <mergeCell ref="AJ25:AJ26"/>
    <mergeCell ref="Y25:Y26"/>
    <mergeCell ref="Z25:Z26"/>
    <mergeCell ref="AA25:AA26"/>
    <mergeCell ref="AC25:AC26"/>
    <mergeCell ref="AD25:AD26"/>
    <mergeCell ref="AE25:AE26"/>
    <mergeCell ref="AB25:AB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D7:D8"/>
    <mergeCell ref="E7:F7"/>
    <mergeCell ref="F25:F26"/>
    <mergeCell ref="B25:B26"/>
    <mergeCell ref="A25:A26"/>
    <mergeCell ref="C25:C26"/>
    <mergeCell ref="D25:D26"/>
    <mergeCell ref="E25:E26"/>
    <mergeCell ref="B118:E118"/>
    <mergeCell ref="B116:F116"/>
    <mergeCell ref="AK25:AK26"/>
    <mergeCell ref="AL25:AL26"/>
    <mergeCell ref="D1:F1"/>
    <mergeCell ref="A5:F5"/>
    <mergeCell ref="A7:A8"/>
    <mergeCell ref="B7:B8"/>
    <mergeCell ref="C7:C8"/>
    <mergeCell ref="C2:F2"/>
  </mergeCells>
  <printOptions/>
  <pageMargins left="0.2362204724409449" right="0.16" top="0.2362204724409449" bottom="0.2" header="0.15748031496062992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84">
      <selection activeCell="I113" sqref="I113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4.28125" style="1" customWidth="1"/>
    <col min="4" max="4" width="14.42187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2:6" ht="14.25">
      <c r="B1" s="146"/>
      <c r="C1" s="146"/>
      <c r="D1" s="214"/>
      <c r="E1" s="214"/>
      <c r="F1" s="214"/>
    </row>
    <row r="2" spans="2:8" ht="14.25">
      <c r="B2" s="159"/>
      <c r="C2" s="208"/>
      <c r="D2" s="208"/>
      <c r="E2" s="208"/>
      <c r="F2" s="212" t="s">
        <v>177</v>
      </c>
      <c r="G2" s="212"/>
      <c r="H2" s="212"/>
    </row>
    <row r="3" spans="2:6" ht="14.25">
      <c r="B3" s="159"/>
      <c r="C3" s="211" t="s">
        <v>234</v>
      </c>
      <c r="D3" s="211"/>
      <c r="E3" s="211"/>
      <c r="F3" s="211"/>
    </row>
    <row r="4" spans="2:8" ht="14.25">
      <c r="B4" s="178"/>
      <c r="C4" s="181"/>
      <c r="D4" s="181"/>
      <c r="E4" s="181"/>
      <c r="F4" s="181" t="s">
        <v>238</v>
      </c>
      <c r="G4" s="180"/>
      <c r="H4" s="180"/>
    </row>
    <row r="5" spans="2:6" ht="14.25">
      <c r="B5" s="159"/>
      <c r="C5" s="211" t="s">
        <v>237</v>
      </c>
      <c r="D5" s="211"/>
      <c r="E5" s="211"/>
      <c r="F5" s="211"/>
    </row>
    <row r="6" spans="3:6" s="7" customFormat="1" ht="30" customHeight="1">
      <c r="C6" s="182"/>
      <c r="D6" s="182"/>
      <c r="E6" s="182"/>
      <c r="F6" s="182"/>
    </row>
    <row r="7" s="7" customFormat="1" ht="13.5">
      <c r="I7" s="110"/>
    </row>
    <row r="8" spans="1:5" s="7" customFormat="1" ht="37.5" customHeight="1">
      <c r="A8" s="209" t="s">
        <v>36</v>
      </c>
      <c r="B8" s="209"/>
      <c r="C8" s="209"/>
      <c r="D8" s="209"/>
      <c r="E8" s="209"/>
    </row>
    <row r="9" spans="1:4" s="7" customFormat="1" ht="8.25" customHeight="1">
      <c r="A9" s="9" t="s">
        <v>10</v>
      </c>
      <c r="B9" s="9"/>
      <c r="C9" s="9"/>
      <c r="D9" s="9"/>
    </row>
    <row r="10" s="7" customFormat="1" ht="14.25" thickBot="1">
      <c r="E10" s="6" t="s">
        <v>148</v>
      </c>
    </row>
    <row r="11" spans="1:5" s="7" customFormat="1" ht="30" customHeight="1" thickBot="1">
      <c r="A11" s="216" t="s">
        <v>11</v>
      </c>
      <c r="B11" s="216"/>
      <c r="C11" s="223" t="s">
        <v>37</v>
      </c>
      <c r="D11" s="225" t="s">
        <v>149</v>
      </c>
      <c r="E11" s="226"/>
    </row>
    <row r="12" spans="1:5" s="7" customFormat="1" ht="29.25" thickBot="1">
      <c r="A12" s="217"/>
      <c r="B12" s="217"/>
      <c r="C12" s="224"/>
      <c r="D12" s="113" t="s">
        <v>38</v>
      </c>
      <c r="E12" s="113" t="s">
        <v>39</v>
      </c>
    </row>
    <row r="13" spans="1:5" s="7" customFormat="1" ht="14.25" thickBot="1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5" s="7" customFormat="1" ht="51.75" customHeight="1" thickBot="1">
      <c r="A14" s="10">
        <v>8000</v>
      </c>
      <c r="B14" s="11" t="s">
        <v>40</v>
      </c>
      <c r="C14" s="108"/>
      <c r="D14" s="55"/>
      <c r="E14" s="92"/>
    </row>
    <row r="15" spans="1:6" ht="42.75" customHeight="1">
      <c r="A15" s="183"/>
      <c r="B15" s="206"/>
      <c r="C15" s="206"/>
      <c r="D15" s="206"/>
      <c r="E15" s="206"/>
      <c r="F15" s="206"/>
    </row>
    <row r="16" spans="1:7" s="31" customFormat="1" ht="36" customHeight="1">
      <c r="A16" s="207" t="s">
        <v>239</v>
      </c>
      <c r="B16" s="207"/>
      <c r="C16" s="207"/>
      <c r="D16" s="207"/>
      <c r="E16" s="207"/>
      <c r="F16" s="207"/>
      <c r="G16" s="103"/>
    </row>
    <row r="17" spans="1:7" s="31" customFormat="1" ht="332.25" customHeight="1">
      <c r="A17" s="103"/>
      <c r="B17" s="103"/>
      <c r="C17" s="103"/>
      <c r="D17" s="103"/>
      <c r="E17" s="103"/>
      <c r="F17" s="103"/>
      <c r="G17" s="103"/>
    </row>
    <row r="18" spans="1:7" s="31" customFormat="1" ht="91.5" customHeight="1" hidden="1">
      <c r="A18" s="103"/>
      <c r="B18" s="103"/>
      <c r="C18" s="103"/>
      <c r="D18" s="103"/>
      <c r="E18" s="103"/>
      <c r="F18" s="103"/>
      <c r="G18" s="103"/>
    </row>
    <row r="19" spans="1:7" s="31" customFormat="1" ht="91.5" customHeight="1" hidden="1">
      <c r="A19" s="103"/>
      <c r="B19" s="103"/>
      <c r="C19" s="103"/>
      <c r="D19" s="103"/>
      <c r="E19" s="103"/>
      <c r="F19" s="103"/>
      <c r="G19" s="103"/>
    </row>
    <row r="20" spans="1:7" s="31" customFormat="1" ht="103.5" customHeight="1" hidden="1">
      <c r="A20" s="103"/>
      <c r="B20" s="103"/>
      <c r="C20" s="103"/>
      <c r="D20" s="103"/>
      <c r="E20" s="103"/>
      <c r="F20" s="103"/>
      <c r="G20" s="103"/>
    </row>
    <row r="21" spans="1:7" s="31" customFormat="1" ht="118.5" customHeight="1">
      <c r="A21" s="103"/>
      <c r="B21" s="103"/>
      <c r="C21" s="103"/>
      <c r="D21" s="215"/>
      <c r="E21" s="215"/>
      <c r="F21" s="215"/>
      <c r="G21" s="103"/>
    </row>
    <row r="22" spans="3:6" ht="38.25" customHeight="1">
      <c r="C22" s="227" t="s">
        <v>178</v>
      </c>
      <c r="D22" s="227"/>
      <c r="E22" s="227"/>
      <c r="F22" s="227"/>
    </row>
    <row r="23" spans="3:6" ht="13.5" customHeight="1">
      <c r="C23" s="213" t="s">
        <v>234</v>
      </c>
      <c r="D23" s="213"/>
      <c r="E23" s="213"/>
      <c r="F23" s="213"/>
    </row>
    <row r="24" spans="3:6" ht="13.5" customHeight="1">
      <c r="C24" s="228" t="s">
        <v>235</v>
      </c>
      <c r="D24" s="228"/>
      <c r="E24" s="228"/>
      <c r="F24" s="179"/>
    </row>
    <row r="25" spans="3:6" ht="16.5" customHeight="1">
      <c r="C25" s="213" t="s">
        <v>236</v>
      </c>
      <c r="D25" s="213"/>
      <c r="E25" s="213"/>
      <c r="F25" s="213"/>
    </row>
    <row r="26" ht="9" customHeight="1">
      <c r="B26" s="2"/>
    </row>
    <row r="27" spans="1:6" ht="34.5" customHeight="1">
      <c r="A27" s="209" t="s">
        <v>44</v>
      </c>
      <c r="B27" s="209"/>
      <c r="C27" s="209"/>
      <c r="D27" s="209"/>
      <c r="E27" s="209"/>
      <c r="F27" s="209"/>
    </row>
    <row r="28" spans="1:6" ht="14.25" customHeight="1">
      <c r="A28" s="9" t="s">
        <v>54</v>
      </c>
      <c r="B28" s="7"/>
      <c r="C28" s="7"/>
      <c r="D28" s="7"/>
      <c r="E28" s="7"/>
      <c r="F28" s="7"/>
    </row>
    <row r="29" spans="1:6" ht="14.25" customHeight="1" thickBot="1">
      <c r="A29" s="7"/>
      <c r="B29" s="7"/>
      <c r="C29" s="7"/>
      <c r="D29" s="7"/>
      <c r="E29" s="58" t="s">
        <v>148</v>
      </c>
      <c r="F29" s="7"/>
    </row>
    <row r="30" spans="1:6" ht="30" customHeight="1">
      <c r="A30" s="232" t="s">
        <v>11</v>
      </c>
      <c r="B30" s="220" t="s">
        <v>119</v>
      </c>
      <c r="C30" s="220"/>
      <c r="D30" s="221" t="s">
        <v>121</v>
      </c>
      <c r="E30" s="218" t="s">
        <v>149</v>
      </c>
      <c r="F30" s="219"/>
    </row>
    <row r="31" spans="1:6" ht="27">
      <c r="A31" s="233"/>
      <c r="B31" s="59" t="s">
        <v>120</v>
      </c>
      <c r="C31" s="14" t="s">
        <v>168</v>
      </c>
      <c r="D31" s="222"/>
      <c r="E31" s="16" t="s">
        <v>122</v>
      </c>
      <c r="F31" s="80" t="s">
        <v>123</v>
      </c>
    </row>
    <row r="32" spans="1:6" ht="13.5">
      <c r="A32" s="81">
        <v>1</v>
      </c>
      <c r="B32" s="60">
        <v>2</v>
      </c>
      <c r="C32" s="60">
        <v>3</v>
      </c>
      <c r="D32" s="60">
        <v>4</v>
      </c>
      <c r="E32" s="60">
        <v>5</v>
      </c>
      <c r="F32" s="82">
        <v>6</v>
      </c>
    </row>
    <row r="33" spans="1:8" s="3" customFormat="1" ht="40.5">
      <c r="A33" s="83">
        <v>8010</v>
      </c>
      <c r="B33" s="61" t="s">
        <v>45</v>
      </c>
      <c r="C33" s="19"/>
      <c r="D33" s="109">
        <v>0</v>
      </c>
      <c r="E33" s="52" t="s">
        <v>8</v>
      </c>
      <c r="F33" s="53" t="s">
        <v>8</v>
      </c>
      <c r="H33" s="56"/>
    </row>
    <row r="34" spans="1:6" s="3" customFormat="1" ht="14.25">
      <c r="A34" s="83"/>
      <c r="B34" s="62" t="s">
        <v>149</v>
      </c>
      <c r="C34" s="19"/>
      <c r="D34" s="18"/>
      <c r="E34" s="88"/>
      <c r="F34" s="89"/>
    </row>
    <row r="35" spans="1:6" ht="40.5">
      <c r="A35" s="83">
        <v>8100</v>
      </c>
      <c r="B35" s="61" t="s">
        <v>46</v>
      </c>
      <c r="C35" s="13"/>
      <c r="D35" s="54">
        <v>0</v>
      </c>
      <c r="E35" s="54">
        <v>0</v>
      </c>
      <c r="F35" s="90">
        <v>0</v>
      </c>
    </row>
    <row r="36" spans="1:6" ht="13.5">
      <c r="A36" s="83"/>
      <c r="B36" s="63" t="s">
        <v>149</v>
      </c>
      <c r="C36" s="13"/>
      <c r="D36" s="54"/>
      <c r="E36" s="54"/>
      <c r="F36" s="90"/>
    </row>
    <row r="37" spans="1:6" ht="27">
      <c r="A37" s="84">
        <v>8110</v>
      </c>
      <c r="B37" s="64" t="s">
        <v>47</v>
      </c>
      <c r="C37" s="13"/>
      <c r="D37" s="67">
        <v>0</v>
      </c>
      <c r="E37" s="54">
        <v>0</v>
      </c>
      <c r="F37" s="12">
        <v>0</v>
      </c>
    </row>
    <row r="38" spans="1:6" ht="13.5">
      <c r="A38" s="84"/>
      <c r="B38" s="65" t="s">
        <v>149</v>
      </c>
      <c r="C38" s="13"/>
      <c r="D38" s="67"/>
      <c r="E38" s="54"/>
      <c r="F38" s="12"/>
    </row>
    <row r="39" spans="1:6" ht="40.5">
      <c r="A39" s="84">
        <v>8111</v>
      </c>
      <c r="B39" s="66" t="s">
        <v>48</v>
      </c>
      <c r="C39" s="13"/>
      <c r="D39" s="54">
        <v>0</v>
      </c>
      <c r="E39" s="67">
        <v>0</v>
      </c>
      <c r="F39" s="90">
        <v>0</v>
      </c>
    </row>
    <row r="40" spans="1:6" ht="13.5">
      <c r="A40" s="84"/>
      <c r="B40" s="17" t="s">
        <v>176</v>
      </c>
      <c r="C40" s="13"/>
      <c r="D40" s="54"/>
      <c r="E40" s="67"/>
      <c r="F40" s="90"/>
    </row>
    <row r="41" spans="1:6" ht="13.5">
      <c r="A41" s="84">
        <v>8112</v>
      </c>
      <c r="B41" s="68" t="s">
        <v>30</v>
      </c>
      <c r="C41" s="69" t="s">
        <v>0</v>
      </c>
      <c r="D41" s="54">
        <v>0</v>
      </c>
      <c r="E41" s="67" t="s">
        <v>53</v>
      </c>
      <c r="F41" s="90">
        <v>0</v>
      </c>
    </row>
    <row r="42" spans="1:6" ht="13.5">
      <c r="A42" s="84">
        <v>8113</v>
      </c>
      <c r="B42" s="68" t="s">
        <v>31</v>
      </c>
      <c r="C42" s="69" t="s">
        <v>1</v>
      </c>
      <c r="D42" s="54">
        <v>0</v>
      </c>
      <c r="E42" s="67" t="s">
        <v>53</v>
      </c>
      <c r="F42" s="90">
        <v>0</v>
      </c>
    </row>
    <row r="43" spans="1:6" s="5" customFormat="1" ht="27">
      <c r="A43" s="84">
        <v>8120</v>
      </c>
      <c r="B43" s="66" t="s">
        <v>52</v>
      </c>
      <c r="C43" s="69"/>
      <c r="D43" s="54">
        <v>0</v>
      </c>
      <c r="E43" s="67"/>
      <c r="F43" s="90">
        <v>0</v>
      </c>
    </row>
    <row r="44" spans="1:6" s="5" customFormat="1" ht="13.5">
      <c r="A44" s="84"/>
      <c r="B44" s="17" t="s">
        <v>149</v>
      </c>
      <c r="C44" s="69"/>
      <c r="D44" s="54"/>
      <c r="E44" s="67"/>
      <c r="F44" s="90"/>
    </row>
    <row r="45" spans="1:6" s="5" customFormat="1" ht="13.5">
      <c r="A45" s="84">
        <v>8121</v>
      </c>
      <c r="B45" s="66" t="s">
        <v>49</v>
      </c>
      <c r="C45" s="69"/>
      <c r="D45" s="54">
        <v>0</v>
      </c>
      <c r="E45" s="67" t="s">
        <v>53</v>
      </c>
      <c r="F45" s="90">
        <v>0</v>
      </c>
    </row>
    <row r="46" spans="1:6" s="5" customFormat="1" ht="13.5">
      <c r="A46" s="84"/>
      <c r="B46" s="17" t="s">
        <v>176</v>
      </c>
      <c r="C46" s="69"/>
      <c r="D46" s="54"/>
      <c r="E46" s="67"/>
      <c r="F46" s="90"/>
    </row>
    <row r="47" spans="1:6" s="5" customFormat="1" ht="24.75" customHeight="1">
      <c r="A47" s="83">
        <v>8122</v>
      </c>
      <c r="B47" s="64" t="s">
        <v>50</v>
      </c>
      <c r="C47" s="69" t="s">
        <v>2</v>
      </c>
      <c r="D47" s="54">
        <v>0</v>
      </c>
      <c r="E47" s="67" t="s">
        <v>53</v>
      </c>
      <c r="F47" s="90">
        <v>0</v>
      </c>
    </row>
    <row r="48" spans="1:6" s="5" customFormat="1" ht="13.5">
      <c r="A48" s="83"/>
      <c r="B48" s="70" t="s">
        <v>176</v>
      </c>
      <c r="C48" s="69"/>
      <c r="D48" s="54"/>
      <c r="E48" s="67"/>
      <c r="F48" s="90"/>
    </row>
    <row r="49" spans="1:6" s="5" customFormat="1" ht="13.5">
      <c r="A49" s="83">
        <v>8123</v>
      </c>
      <c r="B49" s="70" t="s">
        <v>41</v>
      </c>
      <c r="C49" s="69"/>
      <c r="D49" s="54">
        <v>0</v>
      </c>
      <c r="E49" s="67" t="s">
        <v>53</v>
      </c>
      <c r="F49" s="90">
        <v>0</v>
      </c>
    </row>
    <row r="50" spans="1:6" s="5" customFormat="1" ht="13.5">
      <c r="A50" s="83">
        <v>8124</v>
      </c>
      <c r="B50" s="70" t="s">
        <v>42</v>
      </c>
      <c r="C50" s="69"/>
      <c r="D50" s="54">
        <v>0</v>
      </c>
      <c r="E50" s="67" t="s">
        <v>53</v>
      </c>
      <c r="F50" s="90">
        <v>0</v>
      </c>
    </row>
    <row r="51" spans="1:6" s="5" customFormat="1" ht="27">
      <c r="A51" s="83">
        <v>8130</v>
      </c>
      <c r="B51" s="64" t="s">
        <v>51</v>
      </c>
      <c r="C51" s="69" t="s">
        <v>3</v>
      </c>
      <c r="D51" s="54">
        <v>0</v>
      </c>
      <c r="E51" s="67" t="s">
        <v>53</v>
      </c>
      <c r="F51" s="90">
        <v>0</v>
      </c>
    </row>
    <row r="52" spans="1:6" s="5" customFormat="1" ht="13.5">
      <c r="A52" s="83"/>
      <c r="B52" s="70" t="s">
        <v>176</v>
      </c>
      <c r="C52" s="69"/>
      <c r="D52" s="54"/>
      <c r="E52" s="67"/>
      <c r="F52" s="90"/>
    </row>
    <row r="53" spans="1:6" s="5" customFormat="1" ht="13.5">
      <c r="A53" s="83">
        <v>8131</v>
      </c>
      <c r="B53" s="70" t="s">
        <v>14</v>
      </c>
      <c r="C53" s="69"/>
      <c r="D53" s="54">
        <v>0</v>
      </c>
      <c r="E53" s="67" t="s">
        <v>53</v>
      </c>
      <c r="F53" s="90">
        <v>0</v>
      </c>
    </row>
    <row r="54" spans="1:6" s="5" customFormat="1" ht="13.5">
      <c r="A54" s="83">
        <v>8132</v>
      </c>
      <c r="B54" s="70" t="s">
        <v>43</v>
      </c>
      <c r="C54" s="69"/>
      <c r="D54" s="54">
        <v>0</v>
      </c>
      <c r="E54" s="67" t="s">
        <v>53</v>
      </c>
      <c r="F54" s="90">
        <v>0</v>
      </c>
    </row>
    <row r="55" spans="1:6" s="5" customFormat="1" ht="27">
      <c r="A55" s="83">
        <v>8140</v>
      </c>
      <c r="B55" s="64" t="s">
        <v>152</v>
      </c>
      <c r="C55" s="69"/>
      <c r="D55" s="54">
        <v>0</v>
      </c>
      <c r="E55" s="67">
        <v>0</v>
      </c>
      <c r="F55" s="90">
        <v>0</v>
      </c>
    </row>
    <row r="56" spans="1:6" s="5" customFormat="1" ht="13.5">
      <c r="A56" s="84"/>
      <c r="B56" s="17" t="s">
        <v>176</v>
      </c>
      <c r="C56" s="69"/>
      <c r="D56" s="54"/>
      <c r="E56" s="67"/>
      <c r="F56" s="90"/>
    </row>
    <row r="57" spans="1:6" s="5" customFormat="1" ht="27">
      <c r="A57" s="83">
        <v>8141</v>
      </c>
      <c r="B57" s="64" t="s">
        <v>153</v>
      </c>
      <c r="C57" s="69" t="s">
        <v>2</v>
      </c>
      <c r="D57" s="54">
        <v>0</v>
      </c>
      <c r="E57" s="67">
        <v>0</v>
      </c>
      <c r="F57" s="90">
        <v>0</v>
      </c>
    </row>
    <row r="58" spans="1:6" s="5" customFormat="1" ht="13.5">
      <c r="A58" s="83"/>
      <c r="B58" s="70" t="s">
        <v>176</v>
      </c>
      <c r="C58" s="15"/>
      <c r="D58" s="54"/>
      <c r="E58" s="67"/>
      <c r="F58" s="90"/>
    </row>
    <row r="59" spans="1:6" s="5" customFormat="1" ht="13.5">
      <c r="A59" s="83">
        <v>8142</v>
      </c>
      <c r="B59" s="70" t="s">
        <v>12</v>
      </c>
      <c r="C59" s="15"/>
      <c r="D59" s="54">
        <v>0</v>
      </c>
      <c r="E59" s="67">
        <v>0</v>
      </c>
      <c r="F59" s="12" t="s">
        <v>53</v>
      </c>
    </row>
    <row r="60" spans="1:6" s="5" customFormat="1" ht="13.5">
      <c r="A60" s="83">
        <v>8143</v>
      </c>
      <c r="B60" s="70" t="s">
        <v>13</v>
      </c>
      <c r="C60" s="15"/>
      <c r="D60" s="54">
        <v>0</v>
      </c>
      <c r="E60" s="67">
        <v>0</v>
      </c>
      <c r="F60" s="90">
        <v>0</v>
      </c>
    </row>
    <row r="61" spans="1:6" s="5" customFormat="1" ht="27">
      <c r="A61" s="83">
        <v>8150</v>
      </c>
      <c r="B61" s="64" t="s">
        <v>154</v>
      </c>
      <c r="C61" s="71" t="s">
        <v>3</v>
      </c>
      <c r="D61" s="54">
        <v>0</v>
      </c>
      <c r="E61" s="67">
        <v>0</v>
      </c>
      <c r="F61" s="90">
        <v>0</v>
      </c>
    </row>
    <row r="62" spans="1:6" s="5" customFormat="1" ht="13.5">
      <c r="A62" s="83"/>
      <c r="B62" s="70" t="s">
        <v>176</v>
      </c>
      <c r="C62" s="71"/>
      <c r="D62" s="54"/>
      <c r="E62" s="67"/>
      <c r="F62" s="90"/>
    </row>
    <row r="63" spans="1:6" s="5" customFormat="1" ht="13.5">
      <c r="A63" s="83">
        <v>8151</v>
      </c>
      <c r="B63" s="70" t="s">
        <v>14</v>
      </c>
      <c r="C63" s="71"/>
      <c r="D63" s="54">
        <v>0</v>
      </c>
      <c r="E63" s="67">
        <v>0</v>
      </c>
      <c r="F63" s="90" t="s">
        <v>117</v>
      </c>
    </row>
    <row r="64" spans="1:6" s="5" customFormat="1" ht="13.5">
      <c r="A64" s="83">
        <v>8152</v>
      </c>
      <c r="B64" s="70" t="s">
        <v>15</v>
      </c>
      <c r="C64" s="71"/>
      <c r="D64" s="54">
        <v>0</v>
      </c>
      <c r="E64" s="67">
        <v>0</v>
      </c>
      <c r="F64" s="90"/>
    </row>
    <row r="65" spans="1:6" s="5" customFormat="1" ht="40.5">
      <c r="A65" s="83">
        <v>8160</v>
      </c>
      <c r="B65" s="64" t="s">
        <v>162</v>
      </c>
      <c r="C65" s="71"/>
      <c r="D65" s="54">
        <v>0</v>
      </c>
      <c r="E65" s="54">
        <v>0</v>
      </c>
      <c r="F65" s="90">
        <v>0</v>
      </c>
    </row>
    <row r="66" spans="1:6" s="5" customFormat="1" ht="13.5">
      <c r="A66" s="83"/>
      <c r="B66" s="72" t="s">
        <v>149</v>
      </c>
      <c r="C66" s="71"/>
      <c r="D66" s="54"/>
      <c r="E66" s="67"/>
      <c r="F66" s="90"/>
    </row>
    <row r="67" spans="1:6" s="3" customFormat="1" ht="40.5">
      <c r="A67" s="83">
        <v>8161</v>
      </c>
      <c r="B67" s="66" t="s">
        <v>155</v>
      </c>
      <c r="C67" s="71"/>
      <c r="D67" s="18">
        <v>0</v>
      </c>
      <c r="E67" s="91" t="s">
        <v>53</v>
      </c>
      <c r="F67" s="89">
        <v>0</v>
      </c>
    </row>
    <row r="68" spans="1:6" s="3" customFormat="1" ht="14.25">
      <c r="A68" s="83"/>
      <c r="B68" s="17" t="s">
        <v>176</v>
      </c>
      <c r="C68" s="71"/>
      <c r="D68" s="18"/>
      <c r="E68" s="91"/>
      <c r="F68" s="89"/>
    </row>
    <row r="69" spans="1:6" ht="40.5">
      <c r="A69" s="83">
        <v>8162</v>
      </c>
      <c r="B69" s="70" t="s">
        <v>16</v>
      </c>
      <c r="C69" s="71" t="s">
        <v>4</v>
      </c>
      <c r="D69" s="54">
        <v>0</v>
      </c>
      <c r="E69" s="67" t="s">
        <v>53</v>
      </c>
      <c r="F69" s="90">
        <v>0</v>
      </c>
    </row>
    <row r="70" spans="1:6" s="3" customFormat="1" ht="108">
      <c r="A70" s="84">
        <v>8163</v>
      </c>
      <c r="B70" s="73" t="s">
        <v>17</v>
      </c>
      <c r="C70" s="71" t="s">
        <v>4</v>
      </c>
      <c r="D70" s="18">
        <v>0</v>
      </c>
      <c r="E70" s="91" t="s">
        <v>53</v>
      </c>
      <c r="F70" s="89">
        <v>0</v>
      </c>
    </row>
    <row r="71" spans="1:6" ht="27">
      <c r="A71" s="83">
        <v>8164</v>
      </c>
      <c r="B71" s="70" t="s">
        <v>18</v>
      </c>
      <c r="C71" s="71" t="s">
        <v>5</v>
      </c>
      <c r="D71" s="54">
        <v>0</v>
      </c>
      <c r="E71" s="67" t="s">
        <v>53</v>
      </c>
      <c r="F71" s="90">
        <v>0</v>
      </c>
    </row>
    <row r="72" spans="1:9" s="3" customFormat="1" ht="27">
      <c r="A72" s="83">
        <v>8170</v>
      </c>
      <c r="B72" s="66" t="s">
        <v>156</v>
      </c>
      <c r="C72" s="71"/>
      <c r="D72" s="91">
        <v>0</v>
      </c>
      <c r="E72" s="91">
        <v>0</v>
      </c>
      <c r="F72" s="93">
        <v>0</v>
      </c>
      <c r="I72" s="3" t="s">
        <v>54</v>
      </c>
    </row>
    <row r="73" spans="1:6" s="3" customFormat="1" ht="14.25">
      <c r="A73" s="83"/>
      <c r="B73" s="17" t="s">
        <v>176</v>
      </c>
      <c r="C73" s="71"/>
      <c r="D73" s="91"/>
      <c r="E73" s="91"/>
      <c r="F73" s="93"/>
    </row>
    <row r="74" spans="1:6" ht="40.5">
      <c r="A74" s="83">
        <v>8171</v>
      </c>
      <c r="B74" s="70" t="s">
        <v>19</v>
      </c>
      <c r="C74" s="71" t="s">
        <v>6</v>
      </c>
      <c r="D74" s="54">
        <v>0</v>
      </c>
      <c r="E74" s="67">
        <v>0</v>
      </c>
      <c r="F74" s="90">
        <v>0</v>
      </c>
    </row>
    <row r="75" spans="1:6" ht="13.5">
      <c r="A75" s="83">
        <v>8172</v>
      </c>
      <c r="B75" s="68" t="s">
        <v>20</v>
      </c>
      <c r="C75" s="71" t="s">
        <v>7</v>
      </c>
      <c r="D75" s="54"/>
      <c r="E75" s="67"/>
      <c r="F75" s="90"/>
    </row>
    <row r="76" spans="1:6" s="3" customFormat="1" ht="40.5">
      <c r="A76" s="83">
        <v>8190</v>
      </c>
      <c r="B76" s="74" t="s">
        <v>166</v>
      </c>
      <c r="C76" s="75"/>
      <c r="D76" s="54">
        <v>0</v>
      </c>
      <c r="E76" s="54">
        <v>0</v>
      </c>
      <c r="F76" s="90">
        <v>0</v>
      </c>
    </row>
    <row r="77" spans="1:6" s="3" customFormat="1" ht="13.5">
      <c r="A77" s="83"/>
      <c r="B77" s="17" t="s">
        <v>124</v>
      </c>
      <c r="C77" s="210">
        <v>9320</v>
      </c>
      <c r="D77" s="230">
        <v>0</v>
      </c>
      <c r="E77" s="230">
        <v>0</v>
      </c>
      <c r="F77" s="231" t="s">
        <v>117</v>
      </c>
    </row>
    <row r="78" spans="1:6" ht="27">
      <c r="A78" s="84">
        <v>8191</v>
      </c>
      <c r="B78" s="17" t="s">
        <v>21</v>
      </c>
      <c r="C78" s="210"/>
      <c r="D78" s="230"/>
      <c r="E78" s="230"/>
      <c r="F78" s="231"/>
    </row>
    <row r="79" spans="1:6" ht="13.5">
      <c r="A79" s="84"/>
      <c r="B79" s="17" t="s">
        <v>150</v>
      </c>
      <c r="C79" s="75"/>
      <c r="D79" s="54"/>
      <c r="E79" s="54"/>
      <c r="F79" s="90"/>
    </row>
    <row r="80" spans="1:6" ht="67.5">
      <c r="A80" s="84">
        <v>8192</v>
      </c>
      <c r="B80" s="70" t="s">
        <v>22</v>
      </c>
      <c r="C80" s="75"/>
      <c r="D80" s="54">
        <f>E80</f>
        <v>0</v>
      </c>
      <c r="E80" s="54">
        <v>0</v>
      </c>
      <c r="F80" s="12" t="s">
        <v>53</v>
      </c>
    </row>
    <row r="81" spans="1:6" ht="27">
      <c r="A81" s="84">
        <v>8193</v>
      </c>
      <c r="B81" s="70" t="s">
        <v>165</v>
      </c>
      <c r="C81" s="75"/>
      <c r="D81" s="54">
        <v>0</v>
      </c>
      <c r="E81" s="160">
        <v>0</v>
      </c>
      <c r="F81" s="12" t="s">
        <v>117</v>
      </c>
    </row>
    <row r="82" spans="1:6" ht="40.5">
      <c r="A82" s="84">
        <v>8194</v>
      </c>
      <c r="B82" s="17" t="s">
        <v>23</v>
      </c>
      <c r="C82" s="76">
        <v>9330</v>
      </c>
      <c r="D82" s="67">
        <v>0</v>
      </c>
      <c r="E82" s="160"/>
      <c r="F82" s="90">
        <v>0</v>
      </c>
    </row>
    <row r="83" spans="1:6" ht="13.5">
      <c r="A83" s="84"/>
      <c r="B83" s="17" t="s">
        <v>150</v>
      </c>
      <c r="C83" s="76"/>
      <c r="D83" s="67"/>
      <c r="E83" s="67"/>
      <c r="F83" s="90"/>
    </row>
    <row r="84" spans="1:6" ht="40.5">
      <c r="A84" s="84">
        <v>8195</v>
      </c>
      <c r="B84" s="70" t="s">
        <v>24</v>
      </c>
      <c r="C84" s="76"/>
      <c r="D84" s="67">
        <v>0</v>
      </c>
      <c r="E84" s="67" t="s">
        <v>53</v>
      </c>
      <c r="F84" s="90">
        <v>0</v>
      </c>
    </row>
    <row r="85" spans="1:6" ht="54">
      <c r="A85" s="84">
        <v>8196</v>
      </c>
      <c r="B85" s="70" t="s">
        <v>25</v>
      </c>
      <c r="C85" s="76"/>
      <c r="D85" s="160">
        <v>0</v>
      </c>
      <c r="E85" s="67" t="s">
        <v>53</v>
      </c>
      <c r="F85" s="160">
        <v>0</v>
      </c>
    </row>
    <row r="86" spans="1:6" ht="40.5">
      <c r="A86" s="84">
        <v>8197</v>
      </c>
      <c r="B86" s="74" t="s">
        <v>26</v>
      </c>
      <c r="C86" s="77"/>
      <c r="D86" s="67" t="s">
        <v>53</v>
      </c>
      <c r="E86" s="67" t="s">
        <v>53</v>
      </c>
      <c r="F86" s="12" t="s">
        <v>53</v>
      </c>
    </row>
    <row r="87" spans="1:6" ht="54">
      <c r="A87" s="84">
        <v>8198</v>
      </c>
      <c r="B87" s="74" t="s">
        <v>27</v>
      </c>
      <c r="C87" s="77"/>
      <c r="D87" s="67" t="s">
        <v>53</v>
      </c>
      <c r="E87" s="67">
        <v>0</v>
      </c>
      <c r="F87" s="90">
        <v>0</v>
      </c>
    </row>
    <row r="88" spans="1:6" ht="67.5">
      <c r="A88" s="84">
        <v>8199</v>
      </c>
      <c r="B88" s="74" t="s">
        <v>157</v>
      </c>
      <c r="C88" s="77"/>
      <c r="D88" s="109">
        <f>E88+F88</f>
        <v>0</v>
      </c>
      <c r="E88" s="109">
        <v>0</v>
      </c>
      <c r="F88" s="89">
        <v>0</v>
      </c>
    </row>
    <row r="89" spans="1:6" ht="40.5">
      <c r="A89" s="84" t="s">
        <v>28</v>
      </c>
      <c r="B89" s="78" t="s">
        <v>29</v>
      </c>
      <c r="C89" s="77"/>
      <c r="D89" s="67">
        <v>0</v>
      </c>
      <c r="E89" s="67" t="s">
        <v>53</v>
      </c>
      <c r="F89" s="90">
        <v>0</v>
      </c>
    </row>
    <row r="90" spans="1:6" ht="27">
      <c r="A90" s="84">
        <v>8200</v>
      </c>
      <c r="B90" s="61" t="s">
        <v>163</v>
      </c>
      <c r="C90" s="75"/>
      <c r="D90" s="54">
        <v>0</v>
      </c>
      <c r="E90" s="54">
        <v>0</v>
      </c>
      <c r="F90" s="90">
        <v>0</v>
      </c>
    </row>
    <row r="91" spans="1:6" ht="13.5">
      <c r="A91" s="84"/>
      <c r="B91" s="63" t="s">
        <v>149</v>
      </c>
      <c r="C91" s="75"/>
      <c r="D91" s="54"/>
      <c r="E91" s="54"/>
      <c r="F91" s="90"/>
    </row>
    <row r="92" spans="1:6" ht="27">
      <c r="A92" s="84">
        <v>8210</v>
      </c>
      <c r="B92" s="79" t="s">
        <v>164</v>
      </c>
      <c r="C92" s="75"/>
      <c r="D92" s="54">
        <v>0</v>
      </c>
      <c r="E92" s="67">
        <v>0</v>
      </c>
      <c r="F92" s="90">
        <v>0</v>
      </c>
    </row>
    <row r="93" spans="1:6" ht="13.5">
      <c r="A93" s="83"/>
      <c r="B93" s="70" t="s">
        <v>149</v>
      </c>
      <c r="C93" s="75"/>
      <c r="D93" s="54"/>
      <c r="E93" s="67"/>
      <c r="F93" s="90"/>
    </row>
    <row r="94" spans="1:6" ht="40.5">
      <c r="A94" s="84">
        <v>8211</v>
      </c>
      <c r="B94" s="66" t="s">
        <v>158</v>
      </c>
      <c r="C94" s="75"/>
      <c r="D94" s="54">
        <v>0</v>
      </c>
      <c r="E94" s="67" t="s">
        <v>53</v>
      </c>
      <c r="F94" s="90">
        <v>0</v>
      </c>
    </row>
    <row r="95" spans="1:6" ht="13.5">
      <c r="A95" s="84"/>
      <c r="B95" s="17" t="s">
        <v>150</v>
      </c>
      <c r="C95" s="75"/>
      <c r="D95" s="54"/>
      <c r="E95" s="67"/>
      <c r="F95" s="90"/>
    </row>
    <row r="96" spans="1:6" ht="15" customHeight="1">
      <c r="A96" s="84">
        <v>8212</v>
      </c>
      <c r="B96" s="68" t="s">
        <v>30</v>
      </c>
      <c r="C96" s="71" t="s">
        <v>170</v>
      </c>
      <c r="D96" s="54">
        <v>0</v>
      </c>
      <c r="E96" s="67" t="s">
        <v>53</v>
      </c>
      <c r="F96" s="90">
        <v>0</v>
      </c>
    </row>
    <row r="97" spans="1:6" ht="15" customHeight="1">
      <c r="A97" s="84">
        <v>8213</v>
      </c>
      <c r="B97" s="68" t="s">
        <v>31</v>
      </c>
      <c r="C97" s="71" t="s">
        <v>171</v>
      </c>
      <c r="D97" s="54">
        <v>0</v>
      </c>
      <c r="E97" s="67" t="s">
        <v>53</v>
      </c>
      <c r="F97" s="90">
        <v>0</v>
      </c>
    </row>
    <row r="98" spans="1:6" ht="40.5">
      <c r="A98" s="84">
        <v>8220</v>
      </c>
      <c r="B98" s="66" t="s">
        <v>161</v>
      </c>
      <c r="C98" s="75"/>
      <c r="D98" s="54">
        <v>0</v>
      </c>
      <c r="E98" s="54">
        <v>0</v>
      </c>
      <c r="F98" s="90">
        <v>0</v>
      </c>
    </row>
    <row r="99" spans="1:6" ht="13.5">
      <c r="A99" s="84"/>
      <c r="B99" s="17" t="s">
        <v>149</v>
      </c>
      <c r="C99" s="75"/>
      <c r="D99" s="54"/>
      <c r="E99" s="54"/>
      <c r="F99" s="90"/>
    </row>
    <row r="100" spans="1:6" ht="13.5">
      <c r="A100" s="84">
        <v>8221</v>
      </c>
      <c r="B100" s="66" t="s">
        <v>159</v>
      </c>
      <c r="C100" s="75"/>
      <c r="D100" s="54">
        <v>0</v>
      </c>
      <c r="E100" s="67" t="s">
        <v>53</v>
      </c>
      <c r="F100" s="90">
        <v>0</v>
      </c>
    </row>
    <row r="101" spans="1:6" ht="15.75" customHeight="1">
      <c r="A101" s="84"/>
      <c r="B101" s="17" t="s">
        <v>176</v>
      </c>
      <c r="C101" s="75"/>
      <c r="D101" s="54"/>
      <c r="E101" s="67"/>
      <c r="F101" s="90"/>
    </row>
    <row r="102" spans="1:6" ht="13.5">
      <c r="A102" s="83">
        <v>8222</v>
      </c>
      <c r="B102" s="70" t="s">
        <v>32</v>
      </c>
      <c r="C102" s="71" t="s">
        <v>172</v>
      </c>
      <c r="D102" s="54">
        <v>0</v>
      </c>
      <c r="E102" s="67" t="s">
        <v>53</v>
      </c>
      <c r="F102" s="90">
        <v>0</v>
      </c>
    </row>
    <row r="103" spans="1:6" ht="27">
      <c r="A103" s="83">
        <v>8230</v>
      </c>
      <c r="B103" s="70" t="s">
        <v>33</v>
      </c>
      <c r="C103" s="71" t="s">
        <v>173</v>
      </c>
      <c r="D103" s="54">
        <v>0</v>
      </c>
      <c r="E103" s="67" t="s">
        <v>53</v>
      </c>
      <c r="F103" s="90">
        <v>0</v>
      </c>
    </row>
    <row r="104" spans="1:6" ht="27">
      <c r="A104" s="83">
        <v>8240</v>
      </c>
      <c r="B104" s="66" t="s">
        <v>160</v>
      </c>
      <c r="C104" s="75"/>
      <c r="D104" s="54">
        <v>0</v>
      </c>
      <c r="E104" s="54">
        <v>0</v>
      </c>
      <c r="F104" s="90">
        <v>0</v>
      </c>
    </row>
    <row r="105" spans="1:6" ht="13.5">
      <c r="A105" s="84"/>
      <c r="B105" s="17" t="s">
        <v>176</v>
      </c>
      <c r="C105" s="75"/>
      <c r="D105" s="54"/>
      <c r="E105" s="54"/>
      <c r="F105" s="90"/>
    </row>
    <row r="106" spans="1:6" ht="15.75" customHeight="1">
      <c r="A106" s="83">
        <v>8241</v>
      </c>
      <c r="B106" s="70" t="s">
        <v>34</v>
      </c>
      <c r="C106" s="71" t="s">
        <v>172</v>
      </c>
      <c r="D106" s="54">
        <v>0</v>
      </c>
      <c r="E106" s="54">
        <v>0</v>
      </c>
      <c r="F106" s="90">
        <v>0</v>
      </c>
    </row>
    <row r="107" spans="1:6" ht="27.75" thickBot="1">
      <c r="A107" s="85">
        <v>8250</v>
      </c>
      <c r="B107" s="86" t="s">
        <v>35</v>
      </c>
      <c r="C107" s="87" t="s">
        <v>173</v>
      </c>
      <c r="D107" s="161">
        <v>0</v>
      </c>
      <c r="E107" s="162">
        <v>0</v>
      </c>
      <c r="F107" s="163">
        <v>0</v>
      </c>
    </row>
    <row r="108" ht="12.75">
      <c r="B108" s="4"/>
    </row>
    <row r="109" ht="12.75">
      <c r="B109" s="4"/>
    </row>
    <row r="110" ht="12.75">
      <c r="B110" s="4"/>
    </row>
    <row r="111" spans="1:9" s="31" customFormat="1" ht="20.25" customHeight="1">
      <c r="A111"/>
      <c r="B111" s="207" t="s">
        <v>239</v>
      </c>
      <c r="C111" s="207"/>
      <c r="D111" s="207"/>
      <c r="E111" s="207"/>
      <c r="F111" s="207"/>
      <c r="G111" s="207"/>
      <c r="H111"/>
      <c r="I111"/>
    </row>
    <row r="112" spans="1:9" ht="13.5">
      <c r="A112"/>
      <c r="B112" s="31"/>
      <c r="C112" s="31"/>
      <c r="D112" s="49"/>
      <c r="E112" s="51"/>
      <c r="F112" s="31"/>
      <c r="G112"/>
      <c r="H112"/>
      <c r="I112"/>
    </row>
    <row r="113" spans="1:9" ht="13.5" customHeight="1">
      <c r="A113"/>
      <c r="B113" s="229"/>
      <c r="C113" s="229"/>
      <c r="D113" s="229"/>
      <c r="E113" s="229"/>
      <c r="F113" s="229"/>
      <c r="G113" s="166"/>
      <c r="H113" s="167"/>
      <c r="I113"/>
    </row>
    <row r="114" spans="1:9" ht="12.75">
      <c r="A114"/>
      <c r="B114"/>
      <c r="C114" s="168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</sheetData>
  <sheetProtection/>
  <mergeCells count="28">
    <mergeCell ref="B113:F113"/>
    <mergeCell ref="D77:D78"/>
    <mergeCell ref="E77:E78"/>
    <mergeCell ref="C23:F23"/>
    <mergeCell ref="F77:F78"/>
    <mergeCell ref="A27:F27"/>
    <mergeCell ref="A30:A31"/>
    <mergeCell ref="B111:G111"/>
    <mergeCell ref="D1:F1"/>
    <mergeCell ref="D21:F21"/>
    <mergeCell ref="A11:A12"/>
    <mergeCell ref="E30:F30"/>
    <mergeCell ref="B30:C30"/>
    <mergeCell ref="D30:D31"/>
    <mergeCell ref="C11:C12"/>
    <mergeCell ref="D11:E11"/>
    <mergeCell ref="C22:F22"/>
    <mergeCell ref="B11:B12"/>
    <mergeCell ref="B15:F15"/>
    <mergeCell ref="A16:F16"/>
    <mergeCell ref="C2:E2"/>
    <mergeCell ref="A8:E8"/>
    <mergeCell ref="C77:C78"/>
    <mergeCell ref="C3:F3"/>
    <mergeCell ref="F2:H2"/>
    <mergeCell ref="C5:F5"/>
    <mergeCell ref="C25:F25"/>
    <mergeCell ref="C24:E24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Metsamor Armavir</cp:lastModifiedBy>
  <cp:lastPrinted>2023-12-14T13:31:01Z</cp:lastPrinted>
  <dcterms:created xsi:type="dcterms:W3CDTF">1996-10-14T23:33:28Z</dcterms:created>
  <dcterms:modified xsi:type="dcterms:W3CDTF">2023-12-14T13:32:03Z</dcterms:modified>
  <cp:category/>
  <cp:version/>
  <cp:contentType/>
  <cp:contentStatus/>
</cp:coreProperties>
</file>