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\1 Մեծամորի համայնքապետարան\2024\0 Գնումների պլան\"/>
    </mc:Choice>
  </mc:AlternateContent>
  <xr:revisionPtr revIDLastSave="0" documentId="13_ncr:1_{5281D99D-98BA-42DF-8D1D-7364343F65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Նշումներ" sheetId="2" r:id="rId2"/>
    <sheet name="Sheet1" sheetId="3" r:id="rId3"/>
  </sheets>
  <definedNames>
    <definedName name="_xlnm._FilterDatabase" localSheetId="0" hidden="1">'Պլան՝ 2024'!$A$21:$K$964</definedName>
    <definedName name="_Hlk159844292" localSheetId="0">'Պլան՝ 2024'!$D$515</definedName>
    <definedName name="_xlnm.Print_Area" localSheetId="0">'Պլան՝ 2024'!$B$1:$I$964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5" i="1" l="1"/>
  <c r="K305" i="1"/>
  <c r="I336" i="1"/>
  <c r="K336" i="1"/>
  <c r="I304" i="1"/>
  <c r="K304" i="1"/>
  <c r="K95" i="1"/>
  <c r="I95" i="1"/>
  <c r="I550" i="1"/>
  <c r="K550" i="1"/>
  <c r="I546" i="1"/>
  <c r="K546" i="1"/>
  <c r="I543" i="1"/>
  <c r="K543" i="1"/>
  <c r="I541" i="1"/>
  <c r="K541" i="1"/>
  <c r="I537" i="1"/>
  <c r="K537" i="1"/>
  <c r="I303" i="1"/>
  <c r="K303" i="1"/>
  <c r="K302" i="1"/>
  <c r="I302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638" i="1"/>
  <c r="K638" i="1"/>
  <c r="I637" i="1"/>
  <c r="K637" i="1"/>
  <c r="I636" i="1"/>
  <c r="K636" i="1"/>
  <c r="I635" i="1"/>
  <c r="K635" i="1"/>
  <c r="I634" i="1"/>
  <c r="K634" i="1"/>
  <c r="I633" i="1"/>
  <c r="K633" i="1"/>
  <c r="I76" i="1"/>
  <c r="K76" i="1"/>
  <c r="I308" i="1"/>
  <c r="K308" i="1"/>
  <c r="I335" i="1"/>
  <c r="K335" i="1"/>
  <c r="I75" i="1"/>
  <c r="K75" i="1"/>
  <c r="I74" i="1"/>
  <c r="K74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875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I448" i="1"/>
  <c r="K448" i="1"/>
  <c r="K286" i="1"/>
  <c r="K287" i="1"/>
  <c r="K288" i="1"/>
  <c r="I286" i="1"/>
  <c r="I287" i="1"/>
  <c r="I288" i="1"/>
  <c r="I766" i="1"/>
  <c r="K766" i="1"/>
  <c r="I765" i="1"/>
  <c r="K765" i="1"/>
  <c r="I764" i="1"/>
  <c r="K764" i="1"/>
  <c r="I763" i="1"/>
  <c r="K763" i="1"/>
  <c r="K679" i="1"/>
  <c r="I679" i="1"/>
  <c r="I781" i="1"/>
  <c r="K781" i="1"/>
  <c r="I285" i="1"/>
  <c r="K285" i="1"/>
  <c r="I780" i="1"/>
  <c r="K780" i="1"/>
  <c r="K779" i="1"/>
  <c r="I779" i="1"/>
  <c r="I778" i="1"/>
  <c r="K778" i="1"/>
  <c r="I487" i="1"/>
  <c r="I283" i="1"/>
  <c r="I678" i="1"/>
  <c r="K678" i="1"/>
  <c r="K283" i="1"/>
  <c r="K284" i="1"/>
  <c r="I284" i="1"/>
  <c r="K268" i="1"/>
  <c r="K282" i="1"/>
  <c r="I677" i="1"/>
  <c r="K677" i="1"/>
  <c r="I334" i="1"/>
  <c r="I460" i="1"/>
  <c r="K460" i="1"/>
  <c r="K459" i="1"/>
  <c r="I676" i="1"/>
  <c r="K676" i="1"/>
  <c r="K619" i="1"/>
  <c r="I619" i="1"/>
  <c r="I459" i="1"/>
  <c r="I73" i="1"/>
  <c r="K73" i="1"/>
  <c r="I738" i="1"/>
  <c r="K738" i="1"/>
  <c r="I956" i="1"/>
  <c r="I957" i="1"/>
  <c r="I955" i="1"/>
  <c r="I784" i="1"/>
  <c r="I785" i="1"/>
  <c r="I786" i="1"/>
  <c r="I787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783" i="1"/>
  <c r="I769" i="1"/>
  <c r="I770" i="1"/>
  <c r="I771" i="1"/>
  <c r="I772" i="1"/>
  <c r="I773" i="1"/>
  <c r="I774" i="1"/>
  <c r="I775" i="1"/>
  <c r="I776" i="1"/>
  <c r="I777" i="1"/>
  <c r="I768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42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683" i="1"/>
  <c r="I669" i="1"/>
  <c r="I664" i="1"/>
  <c r="I665" i="1"/>
  <c r="I663" i="1"/>
  <c r="I655" i="1"/>
  <c r="I643" i="1"/>
  <c r="I622" i="1"/>
  <c r="I623" i="1"/>
  <c r="I624" i="1"/>
  <c r="I625" i="1"/>
  <c r="I626" i="1"/>
  <c r="I627" i="1"/>
  <c r="I628" i="1"/>
  <c r="I629" i="1"/>
  <c r="I630" i="1"/>
  <c r="I631" i="1"/>
  <c r="I632" i="1"/>
  <c r="I621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596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68" i="1"/>
  <c r="I563" i="1"/>
  <c r="I553" i="1"/>
  <c r="I554" i="1"/>
  <c r="I555" i="1"/>
  <c r="I556" i="1"/>
  <c r="I557" i="1"/>
  <c r="I558" i="1"/>
  <c r="I559" i="1"/>
  <c r="I560" i="1"/>
  <c r="I561" i="1"/>
  <c r="I552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8" i="1"/>
  <c r="I539" i="1"/>
  <c r="I540" i="1"/>
  <c r="I542" i="1"/>
  <c r="I544" i="1"/>
  <c r="I545" i="1"/>
  <c r="I547" i="1"/>
  <c r="I548" i="1"/>
  <c r="I549" i="1"/>
  <c r="I513" i="1"/>
  <c r="I500" i="1"/>
  <c r="I501" i="1"/>
  <c r="I502" i="1"/>
  <c r="I503" i="1"/>
  <c r="I504" i="1"/>
  <c r="I505" i="1"/>
  <c r="I506" i="1"/>
  <c r="I507" i="1"/>
  <c r="I508" i="1"/>
  <c r="I499" i="1"/>
  <c r="I495" i="1"/>
  <c r="I496" i="1"/>
  <c r="I497" i="1"/>
  <c r="I494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8" i="1"/>
  <c r="I489" i="1"/>
  <c r="I462" i="1"/>
  <c r="I454" i="1"/>
  <c r="I455" i="1"/>
  <c r="I456" i="1"/>
  <c r="I457" i="1"/>
  <c r="I458" i="1"/>
  <c r="I45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13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382" i="1"/>
  <c r="I365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38" i="1"/>
  <c r="I333" i="1"/>
  <c r="I322" i="1"/>
  <c r="I323" i="1"/>
  <c r="I324" i="1"/>
  <c r="I325" i="1"/>
  <c r="I326" i="1"/>
  <c r="I327" i="1"/>
  <c r="I328" i="1"/>
  <c r="I329" i="1"/>
  <c r="I330" i="1"/>
  <c r="I331" i="1"/>
  <c r="I332" i="1"/>
  <c r="I321" i="1"/>
  <c r="I313" i="1"/>
  <c r="I314" i="1"/>
  <c r="I315" i="1"/>
  <c r="I312" i="1"/>
  <c r="I307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78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24" i="1"/>
  <c r="K72" i="1"/>
  <c r="K333" i="1"/>
  <c r="K332" i="1"/>
  <c r="K762" i="1" l="1"/>
  <c r="K757" i="1"/>
  <c r="K758" i="1"/>
  <c r="K759" i="1"/>
  <c r="K760" i="1"/>
  <c r="K761" i="1"/>
  <c r="K70" i="1"/>
  <c r="K71" i="1"/>
  <c r="K531" i="1"/>
  <c r="K532" i="1"/>
  <c r="K533" i="1"/>
  <c r="K534" i="1"/>
  <c r="K535" i="1"/>
  <c r="K536" i="1"/>
  <c r="K538" i="1"/>
  <c r="K539" i="1"/>
  <c r="K540" i="1"/>
  <c r="K542" i="1"/>
  <c r="K544" i="1"/>
  <c r="K545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69" i="1" l="1"/>
  <c r="K68" i="1"/>
  <c r="K281" i="1"/>
  <c r="K280" i="1"/>
  <c r="K675" i="1"/>
  <c r="I675" i="1"/>
  <c r="K274" i="1" l="1"/>
  <c r="K275" i="1"/>
  <c r="K276" i="1"/>
  <c r="K277" i="1"/>
  <c r="K278" i="1"/>
  <c r="K279" i="1"/>
  <c r="K273" i="1"/>
  <c r="K272" i="1"/>
  <c r="K67" i="1"/>
  <c r="K737" i="1"/>
  <c r="K736" i="1"/>
  <c r="K735" i="1"/>
  <c r="K734" i="1"/>
  <c r="K733" i="1"/>
  <c r="K732" i="1"/>
  <c r="K731" i="1"/>
  <c r="K730" i="1"/>
  <c r="K674" i="1"/>
  <c r="I674" i="1"/>
  <c r="K66" i="1"/>
  <c r="K64" i="1"/>
  <c r="K65" i="1"/>
  <c r="K507" i="1"/>
  <c r="K508" i="1"/>
  <c r="K484" i="1"/>
  <c r="K485" i="1"/>
  <c r="K486" i="1"/>
  <c r="K487" i="1"/>
  <c r="K488" i="1"/>
  <c r="K489" i="1"/>
  <c r="K483" i="1"/>
  <c r="K530" i="1"/>
  <c r="I661" i="1"/>
  <c r="K661" i="1"/>
  <c r="I660" i="1"/>
  <c r="K660" i="1"/>
  <c r="K482" i="1"/>
  <c r="K506" i="1"/>
  <c r="K777" i="1"/>
  <c r="K618" i="1"/>
  <c r="K447" i="1"/>
  <c r="K411" i="1"/>
  <c r="K271" i="1"/>
  <c r="K756" i="1"/>
  <c r="K617" i="1"/>
  <c r="K265" i="1" l="1"/>
  <c r="K266" i="1"/>
  <c r="K267" i="1"/>
  <c r="K269" i="1"/>
  <c r="K270" i="1"/>
  <c r="K264" i="1"/>
  <c r="K263" i="1"/>
  <c r="K262" i="1"/>
  <c r="K644" i="1"/>
  <c r="I644" i="1"/>
  <c r="K594" i="1"/>
  <c r="K6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8" i="1"/>
  <c r="K259" i="1"/>
  <c r="K260" i="1"/>
  <c r="K261" i="1"/>
  <c r="K307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9" i="1"/>
  <c r="K450" i="1"/>
  <c r="K451" i="1"/>
  <c r="K452" i="1"/>
  <c r="K453" i="1"/>
  <c r="K454" i="1"/>
  <c r="K455" i="1"/>
  <c r="K456" i="1"/>
  <c r="K457" i="1"/>
  <c r="K458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67" i="1"/>
  <c r="K768" i="1"/>
  <c r="K769" i="1"/>
  <c r="K770" i="1"/>
  <c r="K771" i="1"/>
  <c r="K772" i="1"/>
  <c r="K773" i="1"/>
  <c r="K774" i="1"/>
  <c r="K775" i="1"/>
  <c r="K776" i="1"/>
  <c r="K782" i="1"/>
  <c r="K783" i="1"/>
  <c r="K784" i="1"/>
  <c r="K785" i="1"/>
  <c r="K786" i="1"/>
  <c r="K787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954" i="1"/>
  <c r="K955" i="1"/>
  <c r="K956" i="1"/>
  <c r="K958" i="1"/>
  <c r="K959" i="1"/>
  <c r="K960" i="1"/>
  <c r="K961" i="1"/>
  <c r="K962" i="1"/>
  <c r="K334" i="1"/>
  <c r="I673" i="1"/>
  <c r="G257" i="1"/>
  <c r="K257" i="1" l="1"/>
  <c r="I257" i="1"/>
  <c r="I672" i="1" l="1"/>
  <c r="K963" i="1"/>
  <c r="I671" i="1" l="1"/>
  <c r="I659" i="1" l="1"/>
  <c r="I670" i="1" l="1"/>
  <c r="I656" i="1" l="1"/>
  <c r="I375" i="1" l="1"/>
  <c r="I374" i="1"/>
  <c r="I372" i="1"/>
  <c r="I371" i="1"/>
  <c r="I370" i="1"/>
  <c r="I369" i="1"/>
  <c r="H790" i="1" l="1"/>
  <c r="H789" i="1"/>
  <c r="H788" i="1"/>
  <c r="K789" i="1" l="1"/>
  <c r="I789" i="1"/>
  <c r="K788" i="1"/>
  <c r="I788" i="1"/>
  <c r="K790" i="1"/>
  <c r="I790" i="1"/>
  <c r="I657" i="1"/>
  <c r="I658" i="1"/>
  <c r="I362" i="1" l="1"/>
  <c r="I363" i="1"/>
  <c r="I360" i="1" l="1"/>
  <c r="I358" i="1"/>
  <c r="I359" i="1" l="1"/>
  <c r="I357" i="1"/>
  <c r="K24" i="1" l="1"/>
  <c r="K964" i="1" s="1"/>
  <c r="I681" i="1" l="1"/>
  <c r="I650" i="1"/>
  <c r="I649" i="1"/>
  <c r="I964" i="1" l="1"/>
</calcChain>
</file>

<file path=xl/sharedStrings.xml><?xml version="1.0" encoding="utf-8"?>
<sst xmlns="http://schemas.openxmlformats.org/spreadsheetml/2006/main" count="4419" uniqueCount="1557">
  <si>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</si>
  <si>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</si>
  <si>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</si>
  <si>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</si>
  <si>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</si>
  <si>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</si>
  <si>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</si>
  <si>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</si>
  <si>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</si>
  <si>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</si>
  <si>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</si>
  <si>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կգ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</si>
  <si>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</si>
  <si>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</si>
  <si>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</si>
  <si>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</si>
  <si>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</si>
  <si>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</si>
  <si>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</si>
  <si>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</si>
  <si>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</si>
  <si>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</si>
  <si>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</si>
  <si>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</si>
  <si>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</si>
  <si>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</si>
  <si>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</si>
  <si>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</si>
  <si>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</si>
  <si>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</si>
  <si>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</si>
  <si>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</si>
  <si>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</si>
  <si>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</si>
  <si>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</si>
  <si>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</si>
  <si>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</si>
  <si>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</si>
  <si>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</si>
  <si>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</si>
  <si>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</si>
  <si>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</si>
  <si>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</si>
  <si>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</si>
  <si>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</si>
  <si>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</si>
  <si>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</si>
  <si>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</si>
  <si>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</si>
  <si>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</si>
  <si>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</si>
  <si>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</si>
  <si>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</si>
  <si>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</si>
  <si>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Ֆինանսավորման աղբյուրը՝ 2024 թվականի համայնքի բյուջե</t>
  </si>
  <si>
    <t xml:space="preserve">ՀՀ ԱՐՄԱՎԻՐԻ ՄԱՐԶԻ ՄԵԾԱՄՈՐԻ ՀԱՄԱՅՆՔԻ 2024Թ-Ի ԲՅՈՒՋԵԻ ՄԻՋՈՑՆԵՐԻ ՀԱՇՎԻՆ ԿԱՏԱՐՎԵԼԻՔ </t>
  </si>
  <si>
    <t>30197620</t>
  </si>
  <si>
    <t xml:space="preserve">թուղթ, A4 ֆորմատի </t>
  </si>
  <si>
    <t>301</t>
  </si>
  <si>
    <t>Ֆայլ</t>
  </si>
  <si>
    <t>Թուղթ Ա4</t>
  </si>
  <si>
    <t>Մատյան հաճախումների</t>
  </si>
  <si>
    <t>Իրավական ակտերի մատյան</t>
  </si>
  <si>
    <t>Մտից գրությունների մատյան</t>
  </si>
  <si>
    <t>Գրիչ կարմիր, սև</t>
  </si>
  <si>
    <t>Գրիչ գնդիկավոր</t>
  </si>
  <si>
    <t>Արագակար թղթե</t>
  </si>
  <si>
    <t>Արագակար  պլաստիկ զսպանակով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</si>
  <si>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</si>
  <si>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</si>
  <si>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</si>
  <si>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</si>
  <si>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</si>
  <si>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</si>
  <si>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Ֆայլեր</t>
  </si>
  <si>
    <t>334</t>
  </si>
  <si>
    <t xml:space="preserve"> գրասենյակային գիրք, մատյան, 70-200էջ, տողանի, սպիտակ էջերով</t>
  </si>
  <si>
    <t>392</t>
  </si>
  <si>
    <t>30192121</t>
  </si>
  <si>
    <t>գրիչ գնդիկավոր</t>
  </si>
  <si>
    <t xml:space="preserve"> արագակարներ</t>
  </si>
  <si>
    <t xml:space="preserve"> թղթապանակ</t>
  </si>
  <si>
    <t>228</t>
  </si>
  <si>
    <t>ԷԱՃ</t>
  </si>
  <si>
    <t>տուփ</t>
  </si>
  <si>
    <t>09411700</t>
  </si>
  <si>
    <t xml:space="preserve"> բնական գազ</t>
  </si>
  <si>
    <t>094</t>
  </si>
  <si>
    <t>ՄԱ</t>
  </si>
  <si>
    <t>09311100</t>
  </si>
  <si>
    <t xml:space="preserve"> էլեկտրականություն</t>
  </si>
  <si>
    <t>093</t>
  </si>
  <si>
    <t xml:space="preserve"> խմելու ջրի բաշխում</t>
  </si>
  <si>
    <t>651</t>
  </si>
  <si>
    <t>դրամ</t>
  </si>
  <si>
    <t>բջջային հեռախոսների ծառայություններ</t>
  </si>
  <si>
    <t>համացանցային ծառայություններ մատուցողներ (isp)</t>
  </si>
  <si>
    <t>տեղային հեռախոսային ծառայություններ</t>
  </si>
  <si>
    <t>փոստային ծառայություններ` կապված նամակների հետ</t>
  </si>
  <si>
    <t>փոխադրամիջոցների հետ կապված ապահովագրական ծառայություններ</t>
  </si>
  <si>
    <t>Ապահովագրական ծառայություններ</t>
  </si>
  <si>
    <t>թերթերում հայտարարությունների տպագրման ծառայություն</t>
  </si>
  <si>
    <t>Թերթում հայտարարությունների տպագրում</t>
  </si>
  <si>
    <t xml:space="preserve"> ավտոմեքենաների լվացման և նմանատիպ ծառայություններ</t>
  </si>
  <si>
    <t>հանրային անվտանգության պաշտպանության ծառայություններ</t>
  </si>
  <si>
    <t>Անվտանգության համակարգ</t>
  </si>
  <si>
    <t>Տեխնիկական զննման ծառայութհուններ</t>
  </si>
  <si>
    <t>Քարթրիջների լիցքավորում</t>
  </si>
  <si>
    <t xml:space="preserve"> պատճենահանող սարքերի վերանորոգման ծառայություններ</t>
  </si>
  <si>
    <t xml:space="preserve"> ավտոմեքենաների տեխնիկական ստուգման ծառայություններ</t>
  </si>
  <si>
    <t>09411710</t>
  </si>
  <si>
    <t>սեղմված բնական գազ</t>
  </si>
  <si>
    <t>Սեղմված բնական գազ</t>
  </si>
  <si>
    <t>091</t>
  </si>
  <si>
    <t>09132200</t>
  </si>
  <si>
    <t>բենզին, ռեգուլյար</t>
  </si>
  <si>
    <t>Բեզին՝ ռեգուլյար</t>
  </si>
  <si>
    <t>լիտր</t>
  </si>
  <si>
    <t>39263200</t>
  </si>
  <si>
    <t>ծրագրային ապահովման սպասարկման ծառայություններ</t>
  </si>
  <si>
    <t>«E Community-Համայնքների եկամուտների կառավարման» էլեկտրոնային համակարգի տեխնիկական սպասարկման ծառայություններ</t>
  </si>
  <si>
    <t>Համայնքային կառավարման տեղեկատվական ծրագիր</t>
  </si>
  <si>
    <t xml:space="preserve">դրամ </t>
  </si>
  <si>
    <t>էլեկտրականության բաշխում</t>
  </si>
  <si>
    <t>Էլեկտրաէներգիայի ծախս</t>
  </si>
  <si>
    <t xml:space="preserve"> կարճ հաղորդագրությունների (sms) ուղարկման ծառայություններ</t>
  </si>
  <si>
    <t>ըմպելու ջուր</t>
  </si>
  <si>
    <t>Ջուր՝ Բյուրեղ, 19 լ</t>
  </si>
  <si>
    <t>Ջուր՝ Բյուրեղ, 1 լ</t>
  </si>
  <si>
    <t>Ջուր՝ Բյուրեղ, 0.5 լ</t>
  </si>
  <si>
    <t>411</t>
  </si>
  <si>
    <t>15981100</t>
  </si>
  <si>
    <t>չգազավորված հանքային ջուր</t>
  </si>
  <si>
    <t>Ելից գրությունների մատյան</t>
  </si>
  <si>
    <t>Բնական գազ</t>
  </si>
  <si>
    <t xml:space="preserve"> Էլեկտրականություն</t>
  </si>
  <si>
    <t>Ջրամատակարարում և ջրահեռացում</t>
  </si>
  <si>
    <t>Բջջային հեռախոսների ծառայություններ</t>
  </si>
  <si>
    <t>Տեղային հեռախոսային ծառայություններ</t>
  </si>
  <si>
    <t>Փոստային ծառայություններ` կապված նամակների հետ</t>
  </si>
  <si>
    <t>Համացանցային ծառայություններ</t>
  </si>
  <si>
    <t xml:space="preserve"> Ավտոմեքենաների լվացման և նմանատիպ ծառայություններ</t>
  </si>
  <si>
    <t xml:space="preserve"> Կարճ հաղորդագրությունների (sms) ուղարկման ծառայություններ</t>
  </si>
  <si>
    <t>Ծաղկեպսակ</t>
  </si>
  <si>
    <t>Վարդ</t>
  </si>
  <si>
    <t>Մեխակ</t>
  </si>
  <si>
    <t>03121210</t>
  </si>
  <si>
    <t>ծաղկային կոմպոզիցիաներ</t>
  </si>
  <si>
    <t>03121200</t>
  </si>
  <si>
    <t>ծաղիկներ</t>
  </si>
  <si>
    <t>031</t>
  </si>
  <si>
    <t>շենքերի չափագրման ծառայություններ</t>
  </si>
  <si>
    <t>Չափագրման ծառայություններ</t>
  </si>
  <si>
    <t>ԳՀ</t>
  </si>
  <si>
    <t>տեխնիկական հսկողության ծառայություններ</t>
  </si>
  <si>
    <t>ՀՀ Արմավիրի մարզի Մեծամոր համայնքի Ալաշկերտ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</si>
  <si>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Արևիկ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</si>
  <si>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Նոր Արմավիր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</si>
  <si>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Ջանֆիդա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</si>
  <si>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Ջրաշեն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</si>
  <si>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Տարոնիկ բնակավայրի խմելու ջրամատակարարման ցանցերի կառուցման
աշխատանքների որակի տեխնիկական հսկողության ծառայություններ</t>
  </si>
  <si>
    <t>ԲՄ</t>
  </si>
  <si>
    <t xml:space="preserve"> մալուխ, էլեկտրական լար</t>
  </si>
  <si>
    <t>30192160</t>
  </si>
  <si>
    <t>30192125</t>
  </si>
  <si>
    <t>30192100</t>
  </si>
  <si>
    <t>30192133</t>
  </si>
  <si>
    <t>30192114</t>
  </si>
  <si>
    <t>30192231</t>
  </si>
  <si>
    <t>30197322</t>
  </si>
  <si>
    <t>30192127</t>
  </si>
  <si>
    <t>37451640</t>
  </si>
  <si>
    <t>302</t>
  </si>
  <si>
    <t>374</t>
  </si>
  <si>
    <t>391</t>
  </si>
  <si>
    <t>358</t>
  </si>
  <si>
    <t xml:space="preserve"> շտրիխներ</t>
  </si>
  <si>
    <t xml:space="preserve"> մարկերներ</t>
  </si>
  <si>
    <t xml:space="preserve"> ռետին հասարակ</t>
  </si>
  <si>
    <t>քանոն, պլաստիկ</t>
  </si>
  <si>
    <t xml:space="preserve"> սրիչներ</t>
  </si>
  <si>
    <t xml:space="preserve"> թանաք, կնիքի բարձիկի համար</t>
  </si>
  <si>
    <t xml:space="preserve">սկոչ </t>
  </si>
  <si>
    <t xml:space="preserve"> պոլիմերային ինքնակպչուն ժապավեն, 19մմx36մ գրասենյակային, փոքր</t>
  </si>
  <si>
    <t xml:space="preserve"> էջաբաժանիչ</t>
  </si>
  <si>
    <t>դակիչ միջին</t>
  </si>
  <si>
    <t xml:space="preserve"> դակիչ մեծ</t>
  </si>
  <si>
    <t xml:space="preserve"> կարիչ, 50-ից ավելի թերթի համար</t>
  </si>
  <si>
    <t xml:space="preserve"> կարիչ, 20-50 թերթի համար</t>
  </si>
  <si>
    <t xml:space="preserve"> ապակարիչ</t>
  </si>
  <si>
    <t xml:space="preserve"> մկրատ, գրասենյակային</t>
  </si>
  <si>
    <t xml:space="preserve"> գրչատուփեր</t>
  </si>
  <si>
    <t xml:space="preserve"> տեղեկությունների պահպանման կրիչներ</t>
  </si>
  <si>
    <t xml:space="preserve"> սկավառակներ</t>
  </si>
  <si>
    <t xml:space="preserve"> գրասենյակի դարակաշարեր</t>
  </si>
  <si>
    <t>գրիչ գելային</t>
  </si>
  <si>
    <t xml:space="preserve"> դրոշներ</t>
  </si>
  <si>
    <t>30141200</t>
  </si>
  <si>
    <t>31641219</t>
  </si>
  <si>
    <t>30192130</t>
  </si>
  <si>
    <t>30197112</t>
  </si>
  <si>
    <t>30197120</t>
  </si>
  <si>
    <t>31641217</t>
  </si>
  <si>
    <t xml:space="preserve"> հաշվասարք, գրասենյակային</t>
  </si>
  <si>
    <t>գովասանագրեր և պատվոգրեր</t>
  </si>
  <si>
    <t xml:space="preserve"> նոթատետրեր</t>
  </si>
  <si>
    <t>ներդիր</t>
  </si>
  <si>
    <t>սոսնձամատիտ, գրասենյակային</t>
  </si>
  <si>
    <t xml:space="preserve"> մատիտներ</t>
  </si>
  <si>
    <t>հատուկ Ա4 ծրար</t>
  </si>
  <si>
    <t xml:space="preserve"> կպչուն թերթիկներ նշումների համար</t>
  </si>
  <si>
    <t xml:space="preserve"> կարիչի մետաղալարե կապեր, միջին</t>
  </si>
  <si>
    <t xml:space="preserve"> կոճգամներ</t>
  </si>
  <si>
    <t xml:space="preserve"> ամրակներ</t>
  </si>
  <si>
    <t>սեղմակ</t>
  </si>
  <si>
    <t>հաշվիչ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</si>
  <si>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</si>
  <si>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</si>
  <si>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</si>
  <si>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</si>
  <si>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>բլոկնոտ առանց կազմի</t>
  </si>
  <si>
    <t>ներդիր Ա5 40 թերթ</t>
  </si>
  <si>
    <t>սոսինձ</t>
  </si>
  <si>
    <t>մատիտ սև</t>
  </si>
  <si>
    <t>ծրար</t>
  </si>
  <si>
    <t>ծրար Ա4</t>
  </si>
  <si>
    <t>նշումների թուղթ 76*76</t>
  </si>
  <si>
    <t>ասեղ կարիչի10 /սկոբա/</t>
  </si>
  <si>
    <t>ասեղ կարիչի 23/13 /սկոբա/</t>
  </si>
  <si>
    <t>ասեղ կարիչի 24/6 /սկոբա/</t>
  </si>
  <si>
    <t>կոճգամ 10մմ</t>
  </si>
  <si>
    <t>ամրակ 33 մմ</t>
  </si>
  <si>
    <t>ամրակ 50մմ</t>
  </si>
  <si>
    <t>սեղմակ գունավոր 25մմ</t>
  </si>
  <si>
    <t>սեղմակ գունավոր 32մմ</t>
  </si>
  <si>
    <t>շտրիխ</t>
  </si>
  <si>
    <t>շտրիխ գրիչ 8․0 մլ</t>
  </si>
  <si>
    <t>մարկեր սև</t>
  </si>
  <si>
    <t>ռետին</t>
  </si>
  <si>
    <t>քանոն</t>
  </si>
  <si>
    <t>Սրիչ</t>
  </si>
  <si>
    <t>թանաք կապույտ</t>
  </si>
  <si>
    <t>բարձիկ կնիքի համար</t>
  </si>
  <si>
    <t>սկոչ</t>
  </si>
  <si>
    <t>սկոչ թուղթ</t>
  </si>
  <si>
    <t>ինքնակպչուն ժապավեն</t>
  </si>
  <si>
    <t>էջանիշ</t>
  </si>
  <si>
    <t>Մարկեր ընդգծող</t>
  </si>
  <si>
    <t>դակիչ 25 թերթ քանոնով</t>
  </si>
  <si>
    <t xml:space="preserve">դակիչ 40 թերթ </t>
  </si>
  <si>
    <t>կարիչ 70-100 թ</t>
  </si>
  <si>
    <t>կարիչ 25 ավել թերթ</t>
  </si>
  <si>
    <t>ապակարիչ</t>
  </si>
  <si>
    <t xml:space="preserve">մկրատ </t>
  </si>
  <si>
    <t>գրչամանի ցանց</t>
  </si>
  <si>
    <t>կրիչ 8 գբ</t>
  </si>
  <si>
    <t>դիսկ</t>
  </si>
  <si>
    <t>դարակաշար  3 հարկանի</t>
  </si>
  <si>
    <t>դրոշ 1*2,0մ</t>
  </si>
  <si>
    <t>դրոշ 1,0*1,5մ</t>
  </si>
  <si>
    <t>224</t>
  </si>
  <si>
    <t>316</t>
  </si>
  <si>
    <t>445</t>
  </si>
  <si>
    <t>պայուսակ</t>
  </si>
  <si>
    <t>ատամի մածուկ</t>
  </si>
  <si>
    <t>ատամի խոզանակ</t>
  </si>
  <si>
    <t>շամպուն</t>
  </si>
  <si>
    <t>ժիլետ սափրվելու/5հտ-ոց/</t>
  </si>
  <si>
    <t>փրփուր սափրվելու</t>
  </si>
  <si>
    <t>խոզանակ կոշիկի</t>
  </si>
  <si>
    <t>կրեմ կոշիկի</t>
  </si>
  <si>
    <t>եղունգի կտրիչ</t>
  </si>
  <si>
    <t>օճառ</t>
  </si>
  <si>
    <t>օճառ աման</t>
  </si>
  <si>
    <t>խոնավ անձեռոցիկ</t>
  </si>
  <si>
    <t>ականջի փայտիկ</t>
  </si>
  <si>
    <t xml:space="preserve"> սպորտային պայուսակներ</t>
  </si>
  <si>
    <t>189</t>
  </si>
  <si>
    <t>տպագրված այլ գրքեր</t>
  </si>
  <si>
    <t>Նարեկ</t>
  </si>
  <si>
    <t>221</t>
  </si>
  <si>
    <t>33711720</t>
  </si>
  <si>
    <t xml:space="preserve"> ատամի մածուկ</t>
  </si>
  <si>
    <t>337</t>
  </si>
  <si>
    <t>33711710</t>
  </si>
  <si>
    <t>33711310</t>
  </si>
  <si>
    <t xml:space="preserve"> շամպուններ</t>
  </si>
  <si>
    <t xml:space="preserve"> ածելիներ</t>
  </si>
  <si>
    <t>33711480</t>
  </si>
  <si>
    <t xml:space="preserve"> օճառ</t>
  </si>
  <si>
    <t>խոզանակ, կոշիկի</t>
  </si>
  <si>
    <t>39812200</t>
  </si>
  <si>
    <t xml:space="preserve"> կոշիկի փայլեցման միջոցներ</t>
  </si>
  <si>
    <t>398</t>
  </si>
  <si>
    <t xml:space="preserve"> եղունգների կծաքցաններ (կտրիչներ)</t>
  </si>
  <si>
    <t xml:space="preserve"> օճառի տարա</t>
  </si>
  <si>
    <t>33141118</t>
  </si>
  <si>
    <t xml:space="preserve"> անձեռոցիկներ</t>
  </si>
  <si>
    <t>331</t>
  </si>
  <si>
    <t>33711250</t>
  </si>
  <si>
    <t xml:space="preserve"> մաշկի խնամքի պարագաներ</t>
  </si>
  <si>
    <t>գազասպառման համակարգի տեխնիկական սպասարկման ծառայություններ</t>
  </si>
  <si>
    <t>Գազասպառման համակարգի սպասարկման ծառայություններ</t>
  </si>
  <si>
    <t xml:space="preserve"> գովազդային ֆիլմերի արտադրություն</t>
  </si>
  <si>
    <t>09211400</t>
  </si>
  <si>
    <t>09211100</t>
  </si>
  <si>
    <t>092</t>
  </si>
  <si>
    <t>314</t>
  </si>
  <si>
    <t xml:space="preserve"> փոխանցման տուփի յուղեր</t>
  </si>
  <si>
    <t>կուտակիչ մարտկոցներ</t>
  </si>
  <si>
    <t xml:space="preserve"> շարժիչի յուղեր</t>
  </si>
  <si>
    <t xml:space="preserve"> միներալյուղ</t>
  </si>
  <si>
    <t>09211130</t>
  </si>
  <si>
    <t>Շարժիչի յուղ 5W30 100% սինթետիկ</t>
  </si>
  <si>
    <t>Շարժիչի յուղ 5W30  սինթետիկ</t>
  </si>
  <si>
    <t>10w40 CH-41SL Կիսասինթետիկ</t>
  </si>
  <si>
    <t>Փոխանցման տուփի յուղ</t>
  </si>
  <si>
    <t>DEXRON III</t>
  </si>
  <si>
    <t>Մարտկոց 65 ամպեր</t>
  </si>
  <si>
    <t>Մարտկոց 74 ամպեր</t>
  </si>
  <si>
    <t>Մարտկոց 63 ամպեր</t>
  </si>
  <si>
    <t>Մարտկոց 60 ամպեր</t>
  </si>
  <si>
    <t>լ</t>
  </si>
  <si>
    <t>Տեսանկարահանում, մոնտաժ նկարահանման համար անհրաժեշտ տեխնիկայի տրամադրում, ձայնագրային աշխատանքներ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</si>
  <si>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</si>
  <si>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</si>
  <si>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</si>
  <si>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 xml:space="preserve">անձեռոցիկ խոհարարական՝ սրբիչ </t>
  </si>
  <si>
    <t>անձեռոցիկ  խոհարարական 2հտ</t>
  </si>
  <si>
    <t xml:space="preserve">Անձեռոցիկ քաշովի </t>
  </si>
  <si>
    <t>անձեռոցիկ  2 շ քաշովի 300 հտ</t>
  </si>
  <si>
    <t>աղբաման՝ պլաստմասե սետկա</t>
  </si>
  <si>
    <t>դույլ ՝ հատակ մաքրող</t>
  </si>
  <si>
    <t>աղբի դույլ /երկաթյա/</t>
  </si>
  <si>
    <t>սրճեփ էլեկտրական 7բ</t>
  </si>
  <si>
    <t>սուրճի բաժակ</t>
  </si>
  <si>
    <t>աղբի տոպրակ 30 լ</t>
  </si>
  <si>
    <t>աղբի տոպրակ 60 լ</t>
  </si>
  <si>
    <t>աղբի տոպրակ 120 լ</t>
  </si>
  <si>
    <t>տուալետի թուղթ</t>
  </si>
  <si>
    <t>տուալետի թուղթ / 4հ, 3 շերտով/</t>
  </si>
  <si>
    <t>մաքրող միջոց  գելային 0,75 մլ</t>
  </si>
  <si>
    <t>սպասք լվացող հեղուկ 500 մլ</t>
  </si>
  <si>
    <t>սպունգ սպասքի</t>
  </si>
  <si>
    <t>հատակի շոր 50*80</t>
  </si>
  <si>
    <t xml:space="preserve">լաթ միկրոֆիբրա </t>
  </si>
  <si>
    <t>սրբիչ ամանի</t>
  </si>
  <si>
    <t>հոտազերծիչ 300 մլ</t>
  </si>
  <si>
    <t>ավել տան</t>
  </si>
  <si>
    <t>գոգաթիակ / հասարակ/</t>
  </si>
  <si>
    <t>ժավել 1լ</t>
  </si>
  <si>
    <t>ապակի մաքրող նյութ 0,5 լ</t>
  </si>
  <si>
    <t>կահույքի լաք 250 մլ</t>
  </si>
  <si>
    <t>կահույքի լաք 400 գր</t>
  </si>
  <si>
    <t>հեղուկ օճառ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</si>
  <si>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</si>
  <si>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</si>
  <si>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</si>
  <si>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</si>
  <si>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</si>
  <si>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Երկարացման  լար 3 մ , 3տեղանի</t>
  </si>
  <si>
    <t>ձեռնոց</t>
  </si>
  <si>
    <t>ճանճի դեղ</t>
  </si>
  <si>
    <t>ճանճի փայտ</t>
  </si>
  <si>
    <t>Բաշխիչ էլեկտրական  3 տեղանի</t>
  </si>
  <si>
    <t>դույլ  պլաստմասե</t>
  </si>
  <si>
    <t xml:space="preserve">Թել </t>
  </si>
  <si>
    <t xml:space="preserve"> թղթե անձեռոցիկ, երկշերտ</t>
  </si>
  <si>
    <t>395</t>
  </si>
  <si>
    <t xml:space="preserve"> թափոնների և աղբի տարաներ և աղբամաններ </t>
  </si>
  <si>
    <t>349</t>
  </si>
  <si>
    <t>39224331</t>
  </si>
  <si>
    <t>դույլ պլաստմասե</t>
  </si>
  <si>
    <t>39224333</t>
  </si>
  <si>
    <t xml:space="preserve"> դույլ մետաղական</t>
  </si>
  <si>
    <t>39711220</t>
  </si>
  <si>
    <t xml:space="preserve"> էլեկտրական սրճեփներ</t>
  </si>
  <si>
    <t>397</t>
  </si>
  <si>
    <t xml:space="preserve"> թեյի կամ սուրճի բաժակներ</t>
  </si>
  <si>
    <t>զուգարանի թուղթ</t>
  </si>
  <si>
    <t>39831240</t>
  </si>
  <si>
    <t xml:space="preserve"> մաքրող նյութեր</t>
  </si>
  <si>
    <t xml:space="preserve"> սպասքի լվացման փոշի</t>
  </si>
  <si>
    <t xml:space="preserve"> սպունգներ</t>
  </si>
  <si>
    <t>հատակի լվացման լաթ</t>
  </si>
  <si>
    <t>39514200</t>
  </si>
  <si>
    <t xml:space="preserve"> խոհանոցի սրբիչներ</t>
  </si>
  <si>
    <t>39811300</t>
  </si>
  <si>
    <t xml:space="preserve"> հոտազերծիչ, օդի</t>
  </si>
  <si>
    <t xml:space="preserve"> ավել, սովորական</t>
  </si>
  <si>
    <t>44511120</t>
  </si>
  <si>
    <t xml:space="preserve"> գոգաթիակներ</t>
  </si>
  <si>
    <t>24451141</t>
  </si>
  <si>
    <t xml:space="preserve"> ախտահանիչ հեղուկ նյութեր</t>
  </si>
  <si>
    <t>ապակի մաքրելու միջոց</t>
  </si>
  <si>
    <t xml:space="preserve"> կահույքի փայլեցման միջոց</t>
  </si>
  <si>
    <t>օճառ, հեղուկ</t>
  </si>
  <si>
    <t>31531100</t>
  </si>
  <si>
    <t xml:space="preserve"> էլեկտրական լամպեր</t>
  </si>
  <si>
    <t>315</t>
  </si>
  <si>
    <t xml:space="preserve"> էլեկտրական երկարացման լար</t>
  </si>
  <si>
    <t xml:space="preserve"> ձեռնոցներ</t>
  </si>
  <si>
    <t>զույգ</t>
  </si>
  <si>
    <t>184</t>
  </si>
  <si>
    <t xml:space="preserve"> բաշխիչ սարքեր</t>
  </si>
  <si>
    <t>312</t>
  </si>
  <si>
    <t>19431610</t>
  </si>
  <si>
    <t xml:space="preserve"> կարի թել</t>
  </si>
  <si>
    <t>194</t>
  </si>
  <si>
    <t xml:space="preserve"> միջատասպան նյութեր</t>
  </si>
  <si>
    <t>244</t>
  </si>
  <si>
    <t>39221400</t>
  </si>
  <si>
    <t>տնտեսական ապրանքներ</t>
  </si>
  <si>
    <t>ավտոմեքենաների վերանորոգման ծառայություններ</t>
  </si>
  <si>
    <t>ավտոմեքենաների տեխնիկական սպասարկման և վերանորոգման ծառայություններ</t>
  </si>
  <si>
    <t>նախագծերի պատրաստում, ծախսերի գնահատում</t>
  </si>
  <si>
    <t>ՀԲՄ</t>
  </si>
  <si>
    <t>Մեծամոր համայնքի Նորապատ բնակավայրի այգու  բարեկարգման աշխատանքների նախագծանախահաշվային փաստաթղթերի կազմման ծառայություններ</t>
  </si>
  <si>
    <t>ՀՀ Արմավիրի մարզի Մեծամոր համայնքի՝ Հայկավան բնակավայրի մանկապրտեզի կառուցում և հարակից տարածքի բարեկարգման  աշխատանքների կատարման  որակի տեխնիկական հսկողության ծառայություններ</t>
  </si>
  <si>
    <t>շենքի ներքին և արտաքին գազաֆիկացում</t>
  </si>
  <si>
    <t xml:space="preserve"> սեյսմիկ ծառայություններ</t>
  </si>
  <si>
    <t xml:space="preserve"> համակարգչային սարքերի պահպանման և վերանորոգման ծառայություններ</t>
  </si>
  <si>
    <t>50891200</t>
  </si>
  <si>
    <t>էլեկտրական սարքավորումների նորոգում</t>
  </si>
  <si>
    <t>Մեծամոր համայնքի Մեծամոր քաղաքի կենտրոնական այգու բարեկարգման աշխատանքների  նախագծանախահաշվային փաստաթղթերի կազմման ծառայություններ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</si>
  <si>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</si>
  <si>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</si>
  <si>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</si>
  <si>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</si>
  <si>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>ՀՀ Արմավիրի մարզի Մեծամոր համայնի Եղեգնուտ բնակավայրի մանկապարտեզի շենքի ջեռուցման համակարգի կառուցում</t>
  </si>
  <si>
    <t>Համակարգչային ստեղնաշար</t>
  </si>
  <si>
    <t>Համակարգչային մկնիկ լարով</t>
  </si>
  <si>
    <t>Համակարգչի մալուխ</t>
  </si>
  <si>
    <t>Ցանցային բաժանարար</t>
  </si>
  <si>
    <t>Ցանցային երթուղագծիչ</t>
  </si>
  <si>
    <t>443</t>
  </si>
  <si>
    <t>324</t>
  </si>
  <si>
    <t xml:space="preserve"> համակարգչային ստեղնաշարեր</t>
  </si>
  <si>
    <t>մկնիկ, համակարգչային, լարով</t>
  </si>
  <si>
    <t xml:space="preserve"> մալուխ համակարգչի, UTP cable 6 level</t>
  </si>
  <si>
    <t xml:space="preserve"> ցանցային բաժանարար</t>
  </si>
  <si>
    <t xml:space="preserve"> ցանցային երթուղագծիչներ</t>
  </si>
  <si>
    <t>09134200</t>
  </si>
  <si>
    <t>դիզելային վառելիք, ամառային</t>
  </si>
  <si>
    <t xml:space="preserve">Դիզել </t>
  </si>
  <si>
    <t>փորձաքննության ծառայություններ</t>
  </si>
  <si>
    <t>Մեծամոր համայնքի Մեծամոր քաղաքի 1-ին թաղամաս 13 շենքի տանիքի վերանորոգման
նախագծանախահաշվային փաստաթղթերի փորձաքննության  խորհրդատվական ծառայությունների  մատուցում</t>
  </si>
  <si>
    <t>Ինժեներական ենթակառուցվածքների չափագրման ծառայություններ</t>
  </si>
  <si>
    <t>ՀՀ Արմավիրի մարզի Մեծամոր համայնքի Փշատավան բնակավայրի խմելու ջրամատակարարման ցանցերի կառուցման աշխատանքների որակի տեխնիկական հսկողության ծառայություններ</t>
  </si>
  <si>
    <t>45241170</t>
  </si>
  <si>
    <t>ջրամատակարարման համակարգերի կառուցում</t>
  </si>
  <si>
    <t>ՀՀ Արմավիրի մարզի Մեծամոր համայնքի Փշատավան բնակավայրի խմելու ջրամատակարարման ցանցի կառուցման աշխատանքներ</t>
  </si>
  <si>
    <t>ՀՀ Արմավիրի մարզի Մեծամոր համայնքի Արգավանդ բնակավայրի խմելու ջրամատակարարման ցանցի կառուցման աշխատանքներ</t>
  </si>
  <si>
    <t>ՀՀ Արմավիրի մարզի Մեծամոր համայնքի Բամբակաշատ բնակավայրի խմելու ջրամատակարարման ցանցի կառուցման աշխատանքներ</t>
  </si>
  <si>
    <t>ճանապարհների վերանորոգման աշխատանքներ</t>
  </si>
  <si>
    <t>ՀՀ Արմավիրի մարզի Մեծամոր համայնքի Բամբակաշատ և Հայկավան բնակավայրերի Բամբակաշատ-Հայկավան ճանապարհահատվածի հիմնանորոգում</t>
  </si>
  <si>
    <t>ՀՀ Արմավիրի մարզի Մեծամոր համայնքի Մրգաշատ բնակավայրի խմելու ջրամատակարարման ցանցի կառուցման աշխատանքներ</t>
  </si>
  <si>
    <t xml:space="preserve">ՀՀ Արմավիրի մարզի Մեծամոր համայնքի Արգավանդ բնակավայրի խմելու ջրամատակարարման ցանցերի կառուցման աշխատանքների որակի տեխնիկական հսկողության ծառայություններ </t>
  </si>
  <si>
    <t>ՀՀ Արմավիրի մարզի Մեծամոր համայնքի Բամբակաշատ բնակավայրի խմելու ջրամատակարարման ցանցերի կառուցման աշխատանքների որակի տեխնիկական հսկողության ծառայություններ</t>
  </si>
  <si>
    <t>ՀՀ Արմավիրի մարզի Մեծամոր համայնքի Բամբակաշատ և Հայկավան բնակավայրերի Բամբակաշատ-Հայկավան ճանապարհահատվածի հիմնանորոգման տեխնիակական հսկողություն</t>
  </si>
  <si>
    <t>ՀՀ Արմավիրի մարզի Մեծամոր համայնքի Մրգաշատ բնակավայրի խմելու ջրամատակարարման ցանցերի կառուցման աշխատանքների որակի տեխնիկական հսկողության ծառայություններ</t>
  </si>
  <si>
    <t>45221200</t>
  </si>
  <si>
    <t xml:space="preserve">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</si>
  <si>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</si>
  <si>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</si>
  <si>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</si>
  <si>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</si>
  <si>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</si>
  <si>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</si>
  <si>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</si>
  <si>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</si>
  <si>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նախագածնախահաշվային փաստաթղթերի մշակման ծառայություն</t>
  </si>
  <si>
    <t>09411600</t>
  </si>
  <si>
    <t>հեղուկ բութան գազ</t>
  </si>
  <si>
    <t>Բութան գազ</t>
  </si>
  <si>
    <t xml:space="preserve"> երկրաբանական ծառայություններ</t>
  </si>
  <si>
    <t>71351280</t>
  </si>
  <si>
    <t xml:space="preserve"> հակահրդեհային սարքերի տեղադրման աշխատանքներ</t>
  </si>
  <si>
    <t>հրդեհաազանգման համակարգի մոնտաժման աշխատանքներ</t>
  </si>
  <si>
    <t xml:space="preserve"> գազամետրերի վերանորոգման և պահպանման ծառայություններ</t>
  </si>
  <si>
    <t>45231144</t>
  </si>
  <si>
    <t xml:space="preserve"> կոյուղու հետ կապված աշխատանքներ</t>
  </si>
  <si>
    <t xml:space="preserve"> ջրամատակարարման համակարգերի կառուցում</t>
  </si>
  <si>
    <t>ՀՀ Արմավիրի մարզի Մեծամոր համայնքի Նորապատ բնակավայրի 2-րդ, 9-րդ և 9-րդ փողոցի 1-ին նրբանցքի ջրագծերի փոխարինման աշխատանքներ</t>
  </si>
  <si>
    <t>ՀՀ Արմավիրի մարզի Մեծամոր համայնքի Տանձուտ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</si>
  <si>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Տարոնիկ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</si>
  <si>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Տանձուտ գյուղում գտնվող «Մանկապարտեզի» շենքի գազաֆիկացման աշխատանքներ</t>
  </si>
  <si>
    <t>ՀՀ Արմավիրի մարզի Մեծամոր համայնքի Տարոնիկ գյուղում գտնվող «Մանկապարտեզի» շենքի գազաֆիկացման աշխատանքներ</t>
  </si>
  <si>
    <t>ՀՀ արմավիրի մարզի Մեծամոր համայնքի Մրգաշատ բնակավայրի 9-րդ փողոցի ասֆալտապատում</t>
  </si>
  <si>
    <t>45231177</t>
  </si>
  <si>
    <t xml:space="preserve"> ճանապարհների վերանորոգման աշխատանքներ</t>
  </si>
  <si>
    <t>ՀՀ Արմավիրի մարզի Մեծամոր համայնքի  նորապատ  բնակավայրի  2-րդ եվ 9-րդ  փողոցների կոյուղու կառուցման աշխատանքներ</t>
  </si>
  <si>
    <t>ՀՀ Արմավիրի մարզի Մեծամոր համայնքի՝ Շենավան բնակավայրի մանկապրտեզի կառուցում և հարակից տարածքի բարեկարգման  աշխատանքների որակի տեխնիկական հսկողության ծառայություններ</t>
  </si>
  <si>
    <t>ՀՀ Արմավիրի մարզի Մեծամոր համայնքի տարածքում գնտվող Մ-5 Երևան-Արմավիր-ՀՀ սահման միջպետական նշանակության ճանապարհի կմ 32+000-կմ 37+000 հատվածում թվով 6 կանգառատեղիների պատրաստման։ նախագծերի  պատրաստման, ծախսերի գնահատման ծառայություններ</t>
  </si>
  <si>
    <t>ՀՀ Արմավիրի մարզի Մեծամոր համայնի Եղեգնուտ բնակավայրի մանկապարտեզի շենքի ջեռուցման համակարգի կառուցման
աշխատանքների որակի տեխնիկական հսկողության ծառայություններ</t>
  </si>
  <si>
    <t>ՀՀ արմավիրի մարզի Մեծամոր համայնքի Նորապատ բնակավայրի 2-րդ, 9-րդ փողոցների և 9-րդ փողոցի 1-ին նրբանցքի ճանապարհահատվածների ասֆալտապատում, մայթերի կառուցում և ջրահեռացման համակարգի կառուցում</t>
  </si>
  <si>
    <t xml:space="preserve"> մարդատար մեքենաներ</t>
  </si>
  <si>
    <t>341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</si>
  <si>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</si>
  <si>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</si>
  <si>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</si>
  <si>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</si>
  <si>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</si>
  <si>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</si>
  <si>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>45311132</t>
  </si>
  <si>
    <t xml:space="preserve"> էլեկտրական էներգիայի մատակարարման սարքերի տեղադրում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</si>
  <si>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</si>
  <si>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</si>
  <si>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</si>
  <si>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</si>
  <si>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</si>
  <si>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</si>
  <si>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</si>
  <si>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</si>
  <si>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</si>
  <si>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</si>
  <si>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 xml:space="preserve">առուների մաքրում </t>
  </si>
  <si>
    <t>Հայրենականչ թերթի բաժանորդագրություն</t>
  </si>
  <si>
    <t>կրթական օբյեկտների հիմնանորոգում</t>
  </si>
  <si>
    <t>Մեծամորի Տանձուտ բնակավայրի մանկապարտեզի շենքերի հիմնանորոգման աշխատանքներ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</si>
  <si>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</si>
  <si>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</si>
  <si>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</si>
  <si>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</si>
  <si>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ՀՀ Արմավիրի մարզի Մեծամոր համայնքի  Արմավիր բնակավայրի արվեստի դպրոցի շենքում ջեռուցման համակարգի կառուցման նախագծերի պատրաստման, ծախսերի գնահատման ծառայություններ</t>
  </si>
  <si>
    <t>հեղինակային հսկողության ծառայություններ</t>
  </si>
  <si>
    <t>ՀՀ Արմավիրի մարզի Մեծամոր համայնքի Փշատավան բնակավայրի խմելու ջրամատակարարման ցանցերի կառուցման աշխատանքների հեղինակային սկողության ծառայություններ</t>
  </si>
  <si>
    <t>ՀՀ Արմավիրի մարզի Մեծամոր համայնքի Մրգաշատ բնակավայրի խմելու ջրամատակարարման ցանցերի կառուցման աշխատանքների հեղինակային սկողության ծառայություններ</t>
  </si>
  <si>
    <t>35821200</t>
  </si>
  <si>
    <t xml:space="preserve"> գերբ</t>
  </si>
  <si>
    <t>ՀՀ Արմավիրի մարզի 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նախագծերի պատրաստման, ծախսերի գնահատման ծառայություններ:</t>
  </si>
  <si>
    <t>ՀՀ Արմավիրի մարզի Մեծամոր համայնքի Հայկավան բնակավայր 13-րդ, 28-րդ և 29-րդ փողոցների ասֆալտապատման, ջրահեռացման համակարգի կառուցման և մայթերի հիմնանորոգման նախագծերի պատրաստման, ծախսերի գնահատման ծառայություններ:</t>
  </si>
  <si>
    <t>453</t>
  </si>
  <si>
    <t>էլեկտրական էներգիայի մատակարարման սարքերի տեղադրում</t>
  </si>
  <si>
    <t>Սպառման համակարգը էլեկտրական ցանցին միացնման ծառայություններ՝ ՀԷՑ</t>
  </si>
  <si>
    <t xml:space="preserve"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նախագծանախահաշվային փաստաթղթերի փորձաքննության  խորհրդատվական ծառայությունների  մատուցում ծախսերի գնահատման ծառայություններ 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</si>
  <si>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</si>
  <si>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</si>
  <si>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</si>
  <si>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սեյսմիկ ծառայություններ</t>
  </si>
  <si>
    <t>ՀՀ Արմավիրի մարզի Մեծամոր համայնքի Մեծամոր քաղաքի թվով 8 շենքերի՝ առավելագույնը 7300 քմ մակերեսով, տեխնիկական վիճակի և սեյսմիկ խոցելիության աստիճանի գնահատման ծառայություներ</t>
  </si>
  <si>
    <t>ՀՀ Արմավիրի մարզի Մեծամոր համայնքի Բամբակաշատ բնակավարի 10-րդ փողոցի և 6-րդ փողոց 2-րդ նրբանցի գազաֆիկացման, նախագծերի  պատրաստման, ծախսերի գնահատման ծառայություններ</t>
  </si>
  <si>
    <t>35821201</t>
  </si>
  <si>
    <t>ՀՀ Արմավիրի մարզի Մեծամոր համայնքի Նոր Կեսարիա բնակավարի 1-ին փողոց 44 հասցեում գտնվող մշակույթի տան գազաֆիկացման, նախագծերի  պատրաստման, ծախսերի գնահատման ծառայություններ</t>
  </si>
  <si>
    <t xml:space="preserve">ՀՀ Արմաիրի մարզի Մեծամոր համայնքի նախկին պոլիկլինիկայի շենքը Մեծամորի համայնքապետարանի վարչական շենք դարձնելու նպատակով  վերանորոգման աշխատանքներ    </t>
  </si>
  <si>
    <t>շենքերի, շինությունների ընթացիկ նորոգման աշխատանքներ</t>
  </si>
  <si>
    <t>Իրավաբանական խորհրդատվական ծառայություններ</t>
  </si>
  <si>
    <t>44423400</t>
  </si>
  <si>
    <t xml:space="preserve"> ցուցանակներ եւ հարակից առարկաներ</t>
  </si>
  <si>
    <t xml:space="preserve"> ցուցանակներ</t>
  </si>
  <si>
    <t>դրոշմակնիքներ</t>
  </si>
  <si>
    <t xml:space="preserve"> կնիք</t>
  </si>
  <si>
    <t>կնիք</t>
  </si>
  <si>
    <t>գերբ</t>
  </si>
  <si>
    <t>30237280</t>
  </si>
  <si>
    <t>էլեկտրական սնուցման պարագաներ</t>
  </si>
  <si>
    <t>Սնուցման միավոր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</si>
  <si>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</si>
  <si>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</si>
  <si>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</si>
  <si>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</si>
  <si>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</si>
  <si>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</si>
  <si>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</si>
  <si>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</si>
  <si>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</si>
  <si>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շչակներ</t>
  </si>
  <si>
    <t>բարձ</t>
  </si>
  <si>
    <t>անկողնային սպիտակեղեն</t>
  </si>
  <si>
    <t>ներքնակներ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</si>
  <si>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</si>
  <si>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</si>
  <si>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</si>
  <si>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</si>
  <si>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>799</t>
  </si>
  <si>
    <t>Մեծամոր համայնքի Մեծամոր քաղաքի Մ5 միջպետական ավտոճանապարհին հարող այգու բարեկարգման նախագծանախահաշվային փաստաթղթերի կազմման ծառայություններ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</si>
  <si>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</si>
  <si>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</si>
  <si>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</si>
  <si>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</si>
  <si>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 xml:space="preserve"> լաբորատոր հետազոտություններ </t>
  </si>
  <si>
    <t xml:space="preserve">731 </t>
  </si>
  <si>
    <t>տարածքների վարձակալության ծառայություններ</t>
  </si>
  <si>
    <t>703</t>
  </si>
  <si>
    <t>ՀՀ Արմավիրի մարզի Մեծամոր համայնքի Ամասիա բնակավայրի խմելու ջրամատակարարման ցանցի կառուցման աշխատանքներ</t>
  </si>
  <si>
    <t>71351231</t>
  </si>
  <si>
    <t>հիդրոերկրաբանական հետազոտություններ</t>
  </si>
  <si>
    <t>713</t>
  </si>
  <si>
    <t>հիդրոերկրաբանականտեղեկատվության տրամադրում</t>
  </si>
  <si>
    <t xml:space="preserve"> անձնագրեր</t>
  </si>
  <si>
    <t>452</t>
  </si>
  <si>
    <t>Փոսալցման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</si>
  <si>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</si>
  <si>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</si>
  <si>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</si>
  <si>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</si>
  <si>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</si>
  <si>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ավտոմեքենաների պահպանման ծառայություններ</t>
  </si>
  <si>
    <t>Ավտոմեքենաների ընթացիկ պահպանման ծառայություններ</t>
  </si>
  <si>
    <t xml:space="preserve"> աուդիտորական ծառայություններ</t>
  </si>
  <si>
    <t xml:space="preserve"> ավտոմեքենաների անիվներ</t>
  </si>
  <si>
    <t>343</t>
  </si>
  <si>
    <t>505</t>
  </si>
  <si>
    <t>Մեծամոր համայնքի Ակնալիճ-Զարթոնք Տ-3-18 ճանապարհի ՊԿ30+94 կամուրջի վերանորոգման
նախագծանախահաշվային փաստաթղթերի փորձաքննության  խորհրդատվական ծառայությունների  մատուցում</t>
  </si>
  <si>
    <t>Մեծամոր համայնքի Ակնալիճ-Զարթոնք Տ-3-18 ճանապարհի ՊԿ27+96 կամուրջի վերանորոգման
նախագծանախահաշվային փաստաթղթերի փորձաքննության  խորհրդատվական ծառայությունների  մատուցում</t>
  </si>
  <si>
    <t>712</t>
  </si>
  <si>
    <t>446</t>
  </si>
  <si>
    <t>գազային սարքերի պահպանման ծառայություններ</t>
  </si>
  <si>
    <t>50531150</t>
  </si>
  <si>
    <t>գազային սարքերի տեղադրման ծառայություններ</t>
  </si>
  <si>
    <t xml:space="preserve"> զգեստապահարաններ</t>
  </si>
  <si>
    <t xml:space="preserve"> նստարաններ</t>
  </si>
  <si>
    <t>Մանկական զգեստապահարան</t>
  </si>
  <si>
    <t xml:space="preserve">Երեխաների կոշիկները փոխելու համար նստարաններ </t>
  </si>
  <si>
    <t>էԱՃ</t>
  </si>
  <si>
    <t xml:space="preserve"> աթոռակներ</t>
  </si>
  <si>
    <t>ճաշասեղան` 4-տեղանի</t>
  </si>
  <si>
    <t xml:space="preserve"> գրասեղաններ</t>
  </si>
  <si>
    <t>աթոռ` գրասենյակային</t>
  </si>
  <si>
    <t xml:space="preserve"> գրապահարաններ</t>
  </si>
  <si>
    <t>39141260</t>
  </si>
  <si>
    <t>39292110</t>
  </si>
  <si>
    <t xml:space="preserve"> գրատախտակներ</t>
  </si>
  <si>
    <t xml:space="preserve"> խաղատիկնիկներ</t>
  </si>
  <si>
    <t xml:space="preserve"> կրթական խաղեր</t>
  </si>
  <si>
    <t>Մանկական աթոռներ երկնագույն</t>
  </si>
  <si>
    <t>Մանկական աթոռներ նարնջագույն</t>
  </si>
  <si>
    <t>Մանկական աթոռներ դեղին</t>
  </si>
  <si>
    <t>Մանկական սեղան չորստեղանի երկնագույն (յուրաքանչյուր խմբում՝ 8 սեղան)</t>
  </si>
  <si>
    <t>Մանկական սեղան չորստեղանի նարնջագույն (յուրաքանչյուր խմբում՝ 8 սեղան)</t>
  </si>
  <si>
    <t>Մանկական սեղան չորստեղանի դեղին (յուրաքանչյուր խմբում՝ 8 սեղան)</t>
  </si>
  <si>
    <t>Գրասեղան</t>
  </si>
  <si>
    <t>Աշխատանքային աթոռ</t>
  </si>
  <si>
    <t xml:space="preserve">Գրապահարան` 5 դարակաշարով </t>
  </si>
  <si>
    <t xml:space="preserve">Զգեստապահարան աշխատակիցների համար </t>
  </si>
  <si>
    <t xml:space="preserve">Գրատախտակ </t>
  </si>
  <si>
    <t>Խաղալիք-Տիկնիկներ</t>
  </si>
  <si>
    <t>Խաղալիք-Խաղադեկորներ</t>
  </si>
  <si>
    <t>Խաղալիք-Ավտոմեքենաներ</t>
  </si>
  <si>
    <t>Խաղալիք-Լեգոներ</t>
  </si>
  <si>
    <t>Խաղալիք-Կենդանիներ</t>
  </si>
  <si>
    <t>Խաղալիք-Խորանարդիկներ</t>
  </si>
  <si>
    <t>39141240</t>
  </si>
  <si>
    <t xml:space="preserve"> մանկական մահճակալներ</t>
  </si>
  <si>
    <t>39141200</t>
  </si>
  <si>
    <t>39141120</t>
  </si>
  <si>
    <t xml:space="preserve"> դարակներով պահարաններ</t>
  </si>
  <si>
    <t>39511170</t>
  </si>
  <si>
    <t xml:space="preserve"> բարձերեսներ</t>
  </si>
  <si>
    <t>39511150</t>
  </si>
  <si>
    <t xml:space="preserve"> ներքնակի խտակտավներ (կտորներ)</t>
  </si>
  <si>
    <t>39511140</t>
  </si>
  <si>
    <t xml:space="preserve"> վերմակասավան (վերմակների վրա քաշվող կտոր)</t>
  </si>
  <si>
    <t>39511130</t>
  </si>
  <si>
    <t xml:space="preserve"> սավաններ</t>
  </si>
  <si>
    <t>39514100</t>
  </si>
  <si>
    <t xml:space="preserve"> սրբիչներ, բամբակյա</t>
  </si>
  <si>
    <t>39511190</t>
  </si>
  <si>
    <t xml:space="preserve"> անկողնային ծածկոց</t>
  </si>
  <si>
    <t xml:space="preserve">Երկհարկանի մահճակալ </t>
  </si>
  <si>
    <t xml:space="preserve">Մահճակալի ներքնակ </t>
  </si>
  <si>
    <t xml:space="preserve">Պահարան՝ սպիտակեղենի համար </t>
  </si>
  <si>
    <t xml:space="preserve">Բարձի երես` արտաքին </t>
  </si>
  <si>
    <t xml:space="preserve">Ներքնակի երես </t>
  </si>
  <si>
    <t xml:space="preserve">Վերմակակալ </t>
  </si>
  <si>
    <t>Սավան</t>
  </si>
  <si>
    <t xml:space="preserve">Մանկական սրբիչ </t>
  </si>
  <si>
    <t xml:space="preserve">Բարձ </t>
  </si>
  <si>
    <t xml:space="preserve">Տաք բրդյա վերմակ (ծածկոց) </t>
  </si>
  <si>
    <t xml:space="preserve">Խավակտորե ծածկոց </t>
  </si>
  <si>
    <t>39121200</t>
  </si>
  <si>
    <t xml:space="preserve"> սեղաններ</t>
  </si>
  <si>
    <t>39221120</t>
  </si>
  <si>
    <t xml:space="preserve"> սպասք</t>
  </si>
  <si>
    <t>Սննդի մշակման սեղան</t>
  </si>
  <si>
    <t xml:space="preserve">Պատրաստի սննդի բաշխման մեծ սեղան /ակերով/ </t>
  </si>
  <si>
    <t xml:space="preserve">Սպասք հավաքածու /ճաշի, թեյի, հախճապակյա ափսեներ, պնակներ, գավաթներ, մեծ և փոքր գդալներ ՝ չժանգոտվող մետաղից/ </t>
  </si>
  <si>
    <t>39111220</t>
  </si>
  <si>
    <t>բազկաթոռ` ղեկավարի</t>
  </si>
  <si>
    <t>39121360</t>
  </si>
  <si>
    <t>սեղան` ղեկավարի</t>
  </si>
  <si>
    <t>39111180</t>
  </si>
  <si>
    <t>39121520</t>
  </si>
  <si>
    <t xml:space="preserve">Մետաղական պահարան </t>
  </si>
  <si>
    <t>Ղեկավարի աթոռ</t>
  </si>
  <si>
    <t>Ղեկավարի սեղան դիմադիրով</t>
  </si>
  <si>
    <t xml:space="preserve">Գրապահարան </t>
  </si>
  <si>
    <t xml:space="preserve">Զգեստապահարան </t>
  </si>
  <si>
    <t>37311100</t>
  </si>
  <si>
    <t xml:space="preserve"> դաշնամուրներ</t>
  </si>
  <si>
    <t>39111260</t>
  </si>
  <si>
    <t>Էլեկտրոնային դաշնամուր</t>
  </si>
  <si>
    <t>Մանկական աթոռներ</t>
  </si>
  <si>
    <t>39121500</t>
  </si>
  <si>
    <t xml:space="preserve"> խոհանոցային պահարաններ </t>
  </si>
  <si>
    <t>39711270</t>
  </si>
  <si>
    <t xml:space="preserve"> ջեռոցներ</t>
  </si>
  <si>
    <t xml:space="preserve"> օդորակիչ</t>
  </si>
  <si>
    <t>39711110</t>
  </si>
  <si>
    <t xml:space="preserve"> սառնարան-սառցարաններ</t>
  </si>
  <si>
    <t>39711350</t>
  </si>
  <si>
    <t>մսաղաց</t>
  </si>
  <si>
    <t>39141100</t>
  </si>
  <si>
    <t xml:space="preserve"> դարակներ</t>
  </si>
  <si>
    <t>39221312</t>
  </si>
  <si>
    <t xml:space="preserve"> կաթսա մետաղական</t>
  </si>
  <si>
    <t>39221170</t>
  </si>
  <si>
    <t xml:space="preserve"> սննդի տարաներ</t>
  </si>
  <si>
    <t>39221280</t>
  </si>
  <si>
    <t xml:space="preserve"> թաս մետաղական</t>
  </si>
  <si>
    <t>39241120</t>
  </si>
  <si>
    <t xml:space="preserve"> խոհանոցային դանակներ</t>
  </si>
  <si>
    <t>33191318</t>
  </si>
  <si>
    <t>ապակե չափիչ բաժակ բաժնեչափով 100մլ</t>
  </si>
  <si>
    <t>38411200</t>
  </si>
  <si>
    <t xml:space="preserve"> ջերմաչափեր</t>
  </si>
  <si>
    <t>39224341</t>
  </si>
  <si>
    <t xml:space="preserve"> աղբարկղ, պլաստմասե</t>
  </si>
  <si>
    <t>39713410</t>
  </si>
  <si>
    <t xml:space="preserve"> հատակի մաքրման սարքեր</t>
  </si>
  <si>
    <t xml:space="preserve">Հացի պահման պահարան </t>
  </si>
  <si>
    <t>Էլեկտրական սալօջախ
եռաֆազ</t>
  </si>
  <si>
    <t>Օդափոխման համակարգ</t>
  </si>
  <si>
    <t>Սառնարան</t>
  </si>
  <si>
    <t xml:space="preserve">Պատրաստի սննդի բաշխման սեղան /ակերով/  </t>
  </si>
  <si>
    <t>Մսաղաց էլեկտրական</t>
  </si>
  <si>
    <t xml:space="preserve">Չժանգոտվող պողպատից դարակ </t>
  </si>
  <si>
    <t>Պահարան սպասքի համար</t>
  </si>
  <si>
    <t>Կաթսա մետաղական (10լ-ոց)</t>
  </si>
  <si>
    <t>Կաթսա մետաղական (20լ-ոց)</t>
  </si>
  <si>
    <t>Կաթսա մետաղական (40 լ-ոց)</t>
  </si>
  <si>
    <t xml:space="preserve">Սննդի տարաներ </t>
  </si>
  <si>
    <t>Թասեր (5 լ-ոց)</t>
  </si>
  <si>
    <t>Քամիչներ (փլավքամիչներ)</t>
  </si>
  <si>
    <t>Քամիչ-մաղ</t>
  </si>
  <si>
    <t>Հարիչ ձեռքի</t>
  </si>
  <si>
    <t>Շերեփ</t>
  </si>
  <si>
    <t>Խավարտի գդալ</t>
  </si>
  <si>
    <t>Քափկիր</t>
  </si>
  <si>
    <t>Խառնիչներ</t>
  </si>
  <si>
    <t>Կարտոֆիլի ճզմիչ</t>
  </si>
  <si>
    <t>Խոհանոցային դանակներ</t>
  </si>
  <si>
    <t xml:space="preserve">Սնունդ կտրատելու տախտակ՝ փայտյա կամ սննդի համար նախատեսված  նյութից </t>
  </si>
  <si>
    <t>Չափիչ բաժակ բաժնեչափով</t>
  </si>
  <si>
    <t>Ջերմաչափեր ճաշի</t>
  </si>
  <si>
    <t>Ջերմաչափեր սենյակի</t>
  </si>
  <si>
    <t>Դույլ պլաստմասե</t>
  </si>
  <si>
    <t>Սննդի տարաներ (10լ-ոց) պլաստիկ</t>
  </si>
  <si>
    <t>Աղբարկղ, պլաստմասե</t>
  </si>
  <si>
    <t>Հատակ մաքրելու ձող, փայտյա</t>
  </si>
  <si>
    <t>42921180</t>
  </si>
  <si>
    <t xml:space="preserve"> կշեռքներ</t>
  </si>
  <si>
    <t>38311100</t>
  </si>
  <si>
    <t xml:space="preserve"> էլեկտրոնային կշեռքներ և պարագաներ</t>
  </si>
  <si>
    <t>39132210</t>
  </si>
  <si>
    <t xml:space="preserve"> տեսակավորման դարակաշարեր</t>
  </si>
  <si>
    <t>Հարթակով կշեռք</t>
  </si>
  <si>
    <t>Էլեկտրական կշեռք</t>
  </si>
  <si>
    <t>Դարակաշարեր/ մթերքը տեղավորելու համար/</t>
  </si>
  <si>
    <t xml:space="preserve">Մատուցման և բաշխման սեղան </t>
  </si>
  <si>
    <t>Սառցարան 200լ</t>
  </si>
  <si>
    <t>39121100</t>
  </si>
  <si>
    <t>39111290</t>
  </si>
  <si>
    <t>աթոռակ` մետաղյա կարկասով</t>
  </si>
  <si>
    <t>30192200</t>
  </si>
  <si>
    <t xml:space="preserve"> սանտիմետրային ժապավեններ</t>
  </si>
  <si>
    <t>33191180</t>
  </si>
  <si>
    <t xml:space="preserve"> բժշկական թախտեր</t>
  </si>
  <si>
    <t xml:space="preserve">Գրասեղան  </t>
  </si>
  <si>
    <t>Հասակաչափ</t>
  </si>
  <si>
    <t xml:space="preserve">Կշեռք </t>
  </si>
  <si>
    <t xml:space="preserve">Բժշկական թախտ </t>
  </si>
  <si>
    <t>Բժշկական ջերմաչափ</t>
  </si>
  <si>
    <t xml:space="preserve">Ապակե պահարան՝ առաջին օգնության անհրաժեշտ դեղորայքի համար  </t>
  </si>
  <si>
    <t>42711170</t>
  </si>
  <si>
    <t xml:space="preserve"> լվացքի մեքենաներ</t>
  </si>
  <si>
    <t>39121450</t>
  </si>
  <si>
    <t>սեղան` արդուկի, մետաղյա կարկասով</t>
  </si>
  <si>
    <t>Լվացքի մեքենա</t>
  </si>
  <si>
    <t>Արդուկի սեղան</t>
  </si>
  <si>
    <t xml:space="preserve">Սպիտակեղենի պահարան-յուրաքանչյուր խմբի համար </t>
  </si>
  <si>
    <t>30211280</t>
  </si>
  <si>
    <t>համակարգիչ ամբողջը մեկում</t>
  </si>
  <si>
    <t>31151120</t>
  </si>
  <si>
    <t xml:space="preserve"> անխափան սնուցման աղբյուրներ</t>
  </si>
  <si>
    <t>30232110</t>
  </si>
  <si>
    <t xml:space="preserve"> լազերային տպիչներ</t>
  </si>
  <si>
    <t>Համակարգիչ</t>
  </si>
  <si>
    <t>Անխափան սնուցման աղբյուր (UPS)</t>
  </si>
  <si>
    <t>Տպիչ սարք</t>
  </si>
  <si>
    <t>924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</si>
  <si>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</si>
  <si>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</si>
  <si>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</si>
  <si>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</si>
  <si>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</si>
  <si>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</si>
  <si>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ՀՀ Արմավիրի մարզի Մեծամոր համայնքի  Արևիկ բնակավայրի խմելու ջրամատակարարման ցանցի կառուցման աշխատանքներ</t>
  </si>
  <si>
    <t>ՀՀ Արմավիրի մարզի Մեծամոր համայնքի Ջանֆիդա բնակավայրի խմելու ջրամատակարարման ցանցի կառուցման աշխատանքներ</t>
  </si>
  <si>
    <t>ՀՀ Արմավիրի մարզի Մեծամոր համայնքի  Նոր Արմավիր բնակավայրի խմելու ջրամատակարարման ցանցի կառուցման աշխատանքներ</t>
  </si>
  <si>
    <t>ՀՀ Արմավիրի մարզի Մեծամոր համայնքի Ջրաշեն բնակավայրի խմելու ջրամատակարարման ցանցի կառուցման աշխատանքներ</t>
  </si>
  <si>
    <t>ՀՀ Արմավիրի մարզի Մեծամոր համայնքի Տարոնիկ բնակավայրի խմելու ջրամատակարարման ցանցի կառուցման աշխատանքներ</t>
  </si>
  <si>
    <t xml:space="preserve"> դոմենային անվանումներ</t>
  </si>
  <si>
    <t>724</t>
  </si>
  <si>
    <t>50611300</t>
  </si>
  <si>
    <t>անարգելների (պարաշյուտների), նրանց պահեստամասերի և համալրող սարք-սարքավորումների վերանորոգում</t>
  </si>
  <si>
    <t>72411700</t>
  </si>
  <si>
    <t>Մեծամոր քաղաքի մայթերի սալիկապատման, բարեկարգման աշխատանքներ</t>
  </si>
  <si>
    <t>454</t>
  </si>
  <si>
    <t>Ծրագրի սպասարկում</t>
  </si>
  <si>
    <t>Մեծամորի Տարոնիկ բնակավայրի մանկապարտեզի շենքերի հիմնանորոգման աշխատանքներ</t>
  </si>
  <si>
    <t xml:space="preserve"> ծրագրերի կառավարման համակարգչային ծրագրային փաթեթներ</t>
  </si>
  <si>
    <t>483</t>
  </si>
  <si>
    <t xml:space="preserve"> խոտհնձիչ մեքենաներ</t>
  </si>
  <si>
    <t>981</t>
  </si>
  <si>
    <t>հեղինակային հսկողության ծառայություններ (Արևիկ)</t>
  </si>
  <si>
    <t>հեղինակային հսկողության ծառայություններ (Նոր Արմավիր)</t>
  </si>
  <si>
    <t>հեղինակային հսկողության ծառայություններ (Ջանֆիդա)</t>
  </si>
  <si>
    <t>հեղինակային հսկողության ծառայություններ (Ջրաշեն)</t>
  </si>
  <si>
    <t>հեղինակային հսկողության ծառայություններ (տարոնիկ)</t>
  </si>
  <si>
    <t>հեղինակային հսկողության ծառայություններ (Նորապատ կոյուղի)</t>
  </si>
  <si>
    <t>հեղինակային հսկողության ծառայություններ (ՆորապատՋրագիծ)</t>
  </si>
  <si>
    <t>հեղինակային հսկողության ծառայություններ (Մրգաշատ ճանապարհի ասֆալտապատում)</t>
  </si>
  <si>
    <t>50531200</t>
  </si>
  <si>
    <t>էլեկտրական սարքերի, սարքավորումների վերանորոգման և պահպանման ծառայություններ</t>
  </si>
  <si>
    <t>Արգելափակոցի վերանորոգման ծառայություն</t>
  </si>
  <si>
    <t>հեղինակային հսկողության ծառայություններ ՝ Տանձուտ գյուղում գտնվող «Մանկապարտեզի» շենքի գազաֆիկացման աշխատանքներ</t>
  </si>
  <si>
    <t>հեղինակային հսկողության ծառայություններ՝ Տարոնիկ գյուղում գտնվող «Մանկապարտեզի» շենքի գազաֆիկացման աշխատանքներ</t>
  </si>
  <si>
    <t>հեղինակային հսկողության ծառայություններ՝ Մեծամոր քաղաքի  «Թիվ 2 մանկապարտեզի» ՀՈԱԿ-ի գազաֆիկացման աշխատանքներ</t>
  </si>
  <si>
    <t>հեղինակային հսկողության ծառայություններ՝ Մեծամոր քաղաքի  «Թիվ 3 մանկապարտեզի» ՀՈԱԿ-ի գազաֆիկացման աշխատանքների</t>
  </si>
  <si>
    <t>հեղինակային հսկողության ծառայություններ՝ Եղեգնուտ բնակավայրի մանկապարտեզի շենքի ջեռուցման համակարգի կառուցում</t>
  </si>
  <si>
    <t>Մեծամոր համայնքում գտնվող M5 Երևան-Արմավիր-ՀՀ սահման միջպետական նշանակության ճանապարհի ԿՄ 32+00-ԿՄ 37+00 հատվածում թվով 6 կանգառների կառուցման 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</si>
  <si>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Մ. Միքայելյան, Հ․ Թումանյան, Վ․ Տերյան և Կոմիտաս փողոցների ջրագծերի փոխարինման նախագծանախահաշվային փաստաթղթերի մշակման և կազմման ծառայություններ</t>
  </si>
  <si>
    <t>31221500</t>
  </si>
  <si>
    <t xml:space="preserve"> տրանսֆորմատոր հոսանքի</t>
  </si>
  <si>
    <t>185</t>
  </si>
  <si>
    <t>ՀԾ ծրագրի սպասարկման ծառայություն</t>
  </si>
  <si>
    <t>48441300</t>
  </si>
  <si>
    <t>հաշվապահական համակարգչային ծրագրային փաթեթներ</t>
  </si>
  <si>
    <t>70331800 </t>
  </si>
  <si>
    <t>անշարժ գույքի գնահատման ծառայություններ</t>
  </si>
  <si>
    <t>163</t>
  </si>
  <si>
    <t xml:space="preserve"> տվյալների և ձայնի կրիչներ</t>
  </si>
  <si>
    <t>32581180</t>
  </si>
  <si>
    <t xml:space="preserve"> ուլտրաձայնային սարքավորումներ</t>
  </si>
  <si>
    <t>Ուլտրաձայնային հոսքաչափ Ճ159մմ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</si>
  <si>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</si>
  <si>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</si>
  <si>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</si>
  <si>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</si>
  <si>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</si>
  <si>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</si>
  <si>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</si>
  <si>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</si>
  <si>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</si>
  <si>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39224500</t>
  </si>
  <si>
    <t>441</t>
  </si>
  <si>
    <t xml:space="preserve"> բոցամուղի ռետինե խողովակ</t>
  </si>
  <si>
    <t>325</t>
  </si>
  <si>
    <t>ինդուկցիոն կոճ</t>
  </si>
  <si>
    <t>ՀՀ Արմավիրի մարզի Մեծամոր համայնքի Մեծամոր քաղաքի թվով 2 շենքերի՝ առավելագույնը 600 քմ մակերեսով, տեխնիկական վիճակի և սեյսմիկ խոցելիության աստիճանի գնահատման ծառայություններ</t>
  </si>
  <si>
    <t>ԱՇԽԱՏԱՆՔ</t>
  </si>
  <si>
    <t>45261124</t>
  </si>
  <si>
    <t xml:space="preserve"> տանիքների վերանորոգման աշխատանքներ</t>
  </si>
  <si>
    <t>34921440</t>
  </si>
  <si>
    <t>թափոնների և աղբի տարաներ և աղբամաններ</t>
  </si>
  <si>
    <t>մետաղյա դույլ</t>
  </si>
  <si>
    <t>Մեծամոր համայնքի Հայկավան բնակավայր 13-րդ, 28-րդ և 29-րդ փողոցների ասֆալտապատման, ջրահեռացման համակարգի կառուցման և մայթերի հիմնանորոգման  նախագծանախահաշվային փաստաթղթերի փորձաքննության  խորհրդատվական ծառայությունների  մատուցում</t>
  </si>
  <si>
    <t>98111140</t>
  </si>
  <si>
    <t>ՀՀ Արմավիրի մարզի Մեծամոր համայնքի Արազափ բնակավայրի 5-րդ փողոց 1 հասցեում գտնվող մանկապարտեզի շենքի՝ առավելագույնը 800 քմ մակերեսով, տեխնիկական վիճակի և սեյսմիկ խոցելիության աստիճանի գնահատման ծառայություներ</t>
  </si>
  <si>
    <t>38121300</t>
  </si>
  <si>
    <t>հակակարկտային կայաններ</t>
  </si>
  <si>
    <t>381</t>
  </si>
  <si>
    <t>Բաժին 04 խումբ 2 դաս 1 ծրագիր 51</t>
  </si>
  <si>
    <t>45231187</t>
  </si>
  <si>
    <t>Մեծամոր քաղաքի մայթերի սալիկապատման,  բարեկարգման աշխատանքեր</t>
  </si>
  <si>
    <t xml:space="preserve"> մեկանգամյա օգտագործման բաժակներ</t>
  </si>
  <si>
    <t xml:space="preserve">  </t>
  </si>
  <si>
    <t>ՀՀ Արմավիրի մարզի Մեծամոր համայնքի Նոր Կեսարիա բնակավարի 1-ին փողոց 44 հասցեում գտնվող մշակույթի տան գազաֆիկացման աշատանքների, նախագծանախահաշվային փաստաթղթերի փորձաքննության  խորհրդատվական ծառայությունների  մատուցում</t>
  </si>
  <si>
    <t xml:space="preserve"> նախագծերի պատրաստում, ծախսերի գնահատում</t>
  </si>
  <si>
    <t>ՀՀ Արմավիրի մարզի Մեծամոր համայնքի  Մրգաշատ բնակավայրի 2-րդ, 3-րդ և 10-րդ փողոցի ասֆալտապատում, մայթերի կառուցում և ջերահեռացման համակարգի կառուցման  նախագծերի պատրաստման, ծախսերի գնահատման ծառայություններ</t>
  </si>
  <si>
    <t>ՀՀ Արմավիրի մարզի Մեծամոր համայնքի Այգեշատ բնակավայրի 6-րդ և 9-րդ փողոցների ասֆալտապատում, մայթերի կառուցում և ջերահեռացման համակարգի  կառուցման  նախագծերի պատրաստման, ծախսերի գնահատման ծառայություններ</t>
  </si>
  <si>
    <t>ՀՀ Արմավիրի մարզի Մեծամոր համայնքի Արազափ բնակավայրի 5-րդ և 6-րդ փողոցների ասֆալտապատում, մայթերի կառուցում և ջերահեռացման համակարգի կառուցման  նախագծերի պատրաստման, ծախսերի գնահատման ծառայություններ</t>
  </si>
  <si>
    <t>բմ</t>
  </si>
  <si>
    <t>44163170</t>
  </si>
  <si>
    <t xml:space="preserve"> կայանների վերանորոգում </t>
  </si>
  <si>
    <t xml:space="preserve"> տոմսեր</t>
  </si>
  <si>
    <t xml:space="preserve"> երաժշտական խմբերի կողմից մատուցվող ժամանցային ծառայություններ</t>
  </si>
  <si>
    <t>ՀՀ Արմավիրի մարզի Մեծամոր համայնքի  Ջանֆիդա գյուղի «Վազգեն Սարգսյանի անվան մանկապարտեզ» ՀՈԱԿ-ի ջեռուցում</t>
  </si>
  <si>
    <t>ՀՀ Արմավիրի մարզի Մեծամոր համայնքի  Ջանֆիդա գյուղի «Վազգեն Սարգսյանի անվան մանկապարտեզ» ՀՈԱԿ-ի ջեռուցման  աշխատանքների որակի տեխնիկական հսկողության ծառայություններ</t>
  </si>
  <si>
    <t>ՀՀ Արմավիրի մարզի Մեծամոր համայնքի Մեծամոր քաղաքի թիվ 3 մանկապարտեզի շենքի հարակից տարածքի բարեկարգման աշխատանքների որակի տեխնիկական հսկողության ծառայություններ</t>
  </si>
  <si>
    <t xml:space="preserve"> լանդշաֆտային աշխատանքներ այգիների համար</t>
  </si>
  <si>
    <t>451</t>
  </si>
  <si>
    <t>ՀՀ Արմավիրի մարզի Մեծամոր համայնքի Տարոնիկ բնակավայրի մանկապարտեզի շենքի հարակից տարածքի բարեկարգման աշխատանքների որակի տեխնիկական հսկողության ծառայություններ</t>
  </si>
  <si>
    <t>ՀՀ Արմավիրի մարզի Մեծամոր համայնքի Տանձուտ բնակավայրի մանկապարտեզի շենքի հարակից տարածքի բարեկարգման աշխատանքների որակի տեխնիկական հսկողության ծառայություններ</t>
  </si>
  <si>
    <t>Մեծամոր համայնքի Արազափ բնակավայրի մանկապարտեզի հին շենքի քանդում, նոր շենքի կառուցում և հարակից տարածքի բարեկարգման նախագծերի պատրաստման, ծախսերի գնահատման ծառայություններ</t>
  </si>
  <si>
    <t>09135200</t>
  </si>
  <si>
    <t>հեղուկ գազ</t>
  </si>
  <si>
    <t>ՀՀ Արմավիրի մարզի Մեծամոր համայնքի Բամբակաշատ բնակավայրի 10-րդ փողոցի և 6-րդ փողոց 2-րդ նրբանցքի
նախագծանախահաշվային փաստաթղթերի փորձաքննության  խորհրդատվական ծառայությունների  մատուցում</t>
  </si>
  <si>
    <t>923</t>
  </si>
  <si>
    <t xml:space="preserve"> ձայնային տեխնիկայի պարագաներ</t>
  </si>
  <si>
    <t>323</t>
  </si>
  <si>
    <t>միկրաֆոն</t>
  </si>
  <si>
    <t>45211211</t>
  </si>
  <si>
    <t>44211130</t>
  </si>
  <si>
    <t>անշարժ գույք</t>
  </si>
  <si>
    <t>442</t>
  </si>
  <si>
    <t>անշարժ գույք,  հողատարածք</t>
  </si>
  <si>
    <t>30232231</t>
  </si>
  <si>
    <t>համակարգչի կոշտ սկավառակ</t>
  </si>
  <si>
    <t>Օդափոխման համակարգի վերանորոգում</t>
  </si>
  <si>
    <t xml:space="preserve"> օդափոխման սարքավորումներ</t>
  </si>
  <si>
    <t>էլեկտրոնային բաղադրիչներ</t>
  </si>
  <si>
    <t>31711110</t>
  </si>
  <si>
    <t>317</t>
  </si>
  <si>
    <t>օդորակիչի մատոռ, կոմպրեսոր</t>
  </si>
  <si>
    <t>ՀՀ ԱՐՄԱՎԻՐԻ ՄԱՐԶԻ ՄԵԾԱՄՈՐ 
ՀԱՄԱՅՆՔԻ ՂԵԿԱՎԱՐ՝
___________________ Վ. ԽԱՉԱՏՐՅԱՆ</t>
  </si>
  <si>
    <t>Գլխարկ</t>
  </si>
  <si>
    <t xml:space="preserve"> գլխարկներ</t>
  </si>
  <si>
    <t>Էլեկտրականություն</t>
  </si>
  <si>
    <t>տպիչ սարք, բազմաֆունկցիոնալ, A4, 33 էջ/րոպե արագության</t>
  </si>
  <si>
    <t>Լազերային տպիչներ</t>
  </si>
  <si>
    <t>ՀՀ Արմավիրի մարզի Մեծամոր համայնքի գյուղ Արազափ 1-ին,       14-րդ և 15-րդ փողոցների գազաֆիկացման աշխատանքներ</t>
  </si>
  <si>
    <t>ավտոմեքենաների և վերանորոգման ծառայություններ</t>
  </si>
  <si>
    <t>ՀՀ ԱՄ Մեծամոր համայնքի Հայկավան բնակավայրի մանկապարտեզի կառուցման և հարակից տարածքի բարեկարգման աշխատանքներ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</si>
  <si>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</si>
  <si>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</si>
  <si>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</si>
  <si>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</si>
  <si>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</si>
  <si>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</si>
  <si>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</si>
  <si>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</si>
  <si>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</si>
  <si>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</si>
  <si>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</si>
  <si>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ՀՀ Արմավիրի մարզի Մեծամոր համայնքի քաղաք Մեծամոր 4-րդ թաղամաս 1-ին փողոց 2-րդ նրբանցքի գազաֆիկացման աշխատանքների որակի տեխնիկական հսկողության ծառայություններ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</si>
  <si>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</si>
  <si>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</si>
  <si>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</si>
  <si>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</si>
  <si>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</si>
  <si>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</si>
  <si>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</si>
  <si>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</si>
  <si>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</si>
  <si>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</si>
  <si>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</si>
  <si>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</si>
  <si>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</si>
  <si>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</si>
  <si>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</si>
  <si>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</si>
  <si>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</si>
  <si>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</si>
  <si>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</si>
  <si>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</si>
  <si>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քաղաք Մեծամոր 4-րդ թաղամաս 1-ին փողոց 2-րդ նրբանցքի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</si>
  <si>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</si>
  <si>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</si>
  <si>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</si>
  <si>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</si>
  <si>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Արգավանդ բնակավայրի գազաֆիկացման աշխատանքներ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</si>
  <si>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</si>
  <si>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</si>
  <si>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</si>
  <si>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</si>
  <si>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</si>
  <si>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լուսային  և  ձայնային   էֆեկտների  տեխնիկայի, տաղավարների տեղադրման  և  սպասարկման  ծառայություն</t>
  </si>
  <si>
    <t>Սուջուխ գանձասար կգ</t>
  </si>
  <si>
    <t>Բաստուրման Գանձասար թանգ կգ Աթենք</t>
  </si>
  <si>
    <t>պանիր թել սպիտակ ապխտած կգ</t>
  </si>
  <si>
    <t>փայտ. Ֆուռշետի  15սմ 9464</t>
  </si>
  <si>
    <t>անձեռ, 70հ 3շ Պամա</t>
  </si>
  <si>
    <t>Ձիթապտուղ սև անկորիզ Coopliva 425մլ 175գր</t>
  </si>
  <si>
    <t>Հյութ բնական Добрый 1լ</t>
  </si>
  <si>
    <t>հանքային ջուր Ջերմու 1լ</t>
  </si>
  <si>
    <t>Ջուր բյուրեղ 0.5լ</t>
  </si>
  <si>
    <t>Կոնյակ 5տ Արարատ 0.5լ</t>
  </si>
  <si>
    <t>Գինի կարաս սպիտակ 0.750մլ</t>
  </si>
  <si>
    <t>Գինի կարաս կարմիր 0.750 մլ</t>
  </si>
  <si>
    <t>հաց քարե փոքր Սևանի</t>
  </si>
  <si>
    <t>Երշիկ կիսաապխտած մեծ Պիկանտ Աթենք</t>
  </si>
  <si>
    <t>Երշիկ կիսաապխտած վակուում Չորիզո Աթենք</t>
  </si>
  <si>
    <t>15541300</t>
  </si>
  <si>
    <t xml:space="preserve"> թարմ պանիր</t>
  </si>
  <si>
    <t>տախտակ, փայտյա</t>
  </si>
  <si>
    <t>33711210</t>
  </si>
  <si>
    <t xml:space="preserve"> մեկանգամյա օգտագործման անձեռոցիկներ</t>
  </si>
  <si>
    <t>15321000</t>
  </si>
  <si>
    <t xml:space="preserve"> մրգահյութ, պատրաստի օգտագործման բնական հյութ</t>
  </si>
  <si>
    <t>15981200</t>
  </si>
  <si>
    <t xml:space="preserve"> գազավորված հանքային ջուր</t>
  </si>
  <si>
    <t xml:space="preserve"> կոնյակ</t>
  </si>
  <si>
    <t xml:space="preserve"> գինի, սպիտակ</t>
  </si>
  <si>
    <t xml:space="preserve"> գինի, կարմիր</t>
  </si>
  <si>
    <t>15811100</t>
  </si>
  <si>
    <t xml:space="preserve"> հաց</t>
  </si>
  <si>
    <t>մ3</t>
  </si>
  <si>
    <t>151</t>
  </si>
  <si>
    <t>155</t>
  </si>
  <si>
    <t>153</t>
  </si>
  <si>
    <t>159</t>
  </si>
  <si>
    <t>158</t>
  </si>
  <si>
    <t>33711390</t>
  </si>
  <si>
    <t xml:space="preserve"> ատամնափորիչներ</t>
  </si>
  <si>
    <t>Գազ հութ coca cola 1l</t>
  </si>
  <si>
    <t>Գազ հութ Fanta 1l</t>
  </si>
  <si>
    <t>Գազ հութ Sprite 1l</t>
  </si>
  <si>
    <t>Կոնֆետ Sorini կգ</t>
  </si>
  <si>
    <t>Պոպոք հնդկական կգ</t>
  </si>
  <si>
    <t>Աղի գետնանաուշ Sega kg</t>
  </si>
  <si>
    <t>Նուշ կգ</t>
  </si>
  <si>
    <t>Պիստակ Sega կգ</t>
  </si>
  <si>
    <t xml:space="preserve"> զովացուցիչ ըմպելիքներ</t>
  </si>
  <si>
    <t xml:space="preserve"> կոնֆետ, շոկոլադապատ </t>
  </si>
  <si>
    <t>03111110</t>
  </si>
  <si>
    <t xml:space="preserve"> գետնանուշ</t>
  </si>
  <si>
    <t>15332310</t>
  </si>
  <si>
    <t xml:space="preserve"> կարմրացրած կամ աղով պատրաստած ընկույզ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</si>
  <si>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</si>
  <si>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</si>
  <si>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</si>
  <si>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 xml:space="preserve"> ձայնային սարքերի տեղադրման ծառայություններ</t>
  </si>
  <si>
    <t>513</t>
  </si>
  <si>
    <t>77111300</t>
  </si>
  <si>
    <t>այլ սարքավորումների վարձակալություն</t>
  </si>
  <si>
    <t>79131100</t>
  </si>
  <si>
    <t>79111100</t>
  </si>
  <si>
    <t>իրավաբանական խորհրդատվական ծառայություններ</t>
  </si>
  <si>
    <t>Պլակատների տպագրության ծառայություն</t>
  </si>
  <si>
    <t>798</t>
  </si>
  <si>
    <t>771</t>
  </si>
  <si>
    <t>Էկրանի վարձակալություն</t>
  </si>
  <si>
    <t>Բաժին 09 խումբ 5 դաս 1  ծրագիր 51</t>
  </si>
  <si>
    <t>Մեծամոր համայնքի Արմավիր բնակավայրի արվեստի դպրոցի շենքում ջեռուցման համակարգի կառուցման  աշխատանքների նախագծանախահաշվային փաստաթղթերի փորձաքննության  խորհրդատվական ծառայությունների  մատուցում</t>
  </si>
  <si>
    <t>Ծրագիրը՝ Արտադպրոցական կրթություն</t>
  </si>
  <si>
    <t xml:space="preserve"> ձայնային սարքավորումներ</t>
  </si>
  <si>
    <t xml:space="preserve"> ձայնային սարքավորումներ- դինամիկ</t>
  </si>
  <si>
    <t>42131240</t>
  </si>
  <si>
    <t xml:space="preserve"> հիդրանտներ</t>
  </si>
  <si>
    <t>ՀՀ ԱՄ Մեծամոր համայնքի Շենավան բնակավայրի մանկապարտեզի կառուցման և հարակից տարածքի բարեկարգման աշխատանքներ</t>
  </si>
  <si>
    <t>հեղինակային հսկողության ծառայություններ՝ Շենավան բնակավայրի մանկապրտեզի կառուցում և հարակից տարածքի բարեկարգման  աշխատանքներ</t>
  </si>
  <si>
    <t>հեղինակային հսկողության ծառայություններ՝ Հայկավան բնակավայրի մանկապարտեզի կառուցման և հարակից տարածքի բարեկարգման աշխատանքներ</t>
  </si>
  <si>
    <t>983</t>
  </si>
  <si>
    <t>շենքների ընթացիկ վերանորոգման ծառայություններ</t>
  </si>
  <si>
    <t>շենքի պահպանման ծառայություններ</t>
  </si>
  <si>
    <t>Ուլտրաձայնային հոսքաչափ D57մմ</t>
  </si>
  <si>
    <t>Ուլտրաձայնային հոսքաչափ D63մմ</t>
  </si>
  <si>
    <t>Ուլտրաձայնային հոսքաչափ D76մմ</t>
  </si>
  <si>
    <t>Ուլտրաձայնային հոսքաչափ D83մմ</t>
  </si>
  <si>
    <t>Ուլտրաձայնային հոսքաչափ D105մմ</t>
  </si>
  <si>
    <t>Ուլտրաձայնային հոսքաչափ D108մմ</t>
  </si>
  <si>
    <t>Ուլտրաձայնային հոսքաչափ D127մմ</t>
  </si>
  <si>
    <t>Ուլտրաձայնային հոսքաչափ D140մմ</t>
  </si>
  <si>
    <t>Ուլտրաձայնային հոսքաչափ D143մմ</t>
  </si>
  <si>
    <t>Ուլտրաձայնային հոսքաչափ D150մմ</t>
  </si>
  <si>
    <t>Ուլտրաձայնային հոսքաչափ D168մմ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</si>
  <si>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</si>
  <si>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</si>
  <si>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</si>
  <si>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</si>
  <si>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</si>
  <si>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</si>
  <si>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>Շորտ</t>
  </si>
  <si>
    <t>Շապիկ</t>
  </si>
  <si>
    <t>182</t>
  </si>
  <si>
    <t>Օդորակիչ</t>
  </si>
  <si>
    <t>18521300</t>
  </si>
  <si>
    <t xml:space="preserve"> ձեռքի ժամացույց</t>
  </si>
  <si>
    <t>այլ պոլիգրաֆիական արտադրանքի տպագրման ծառայություն</t>
  </si>
  <si>
    <t>Մայկաների տպագրության ծառայություն</t>
  </si>
  <si>
    <t>ՀՀ Արմավիրի մարզի Մեծամոր համայնքի Ակնալիճ բնակավայրի մանկապարտեզի նորոգման աշխատանքների
նախագծանախահաշվային փաստաթղթերի փորձաքննության  խորհրդատվական ծառայությունների  մատուցում</t>
  </si>
  <si>
    <t>Բաժակ</t>
  </si>
  <si>
    <t xml:space="preserve"> բաժակներ</t>
  </si>
  <si>
    <t xml:space="preserve">Սառնարանի մագնիս տպագրությամբ  </t>
  </si>
  <si>
    <t xml:space="preserve"> մագնիսներ</t>
  </si>
  <si>
    <t>Գրիչ գելային,  տպագրությամբ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</si>
  <si>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</si>
  <si>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</si>
  <si>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</si>
  <si>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</si>
  <si>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 xml:space="preserve">Մեծամոր համայնքի Մեծամոր քաղաքի 1-ին թաղամաս 7 շենքի տանիք 870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</si>
  <si>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1-ին թաղամաս 6 շենքի տանիք 870 քմ մակերեսի վերանորոգման
նախագծանախահաշվային փաստաթղթերի փորձաքննության  խորհրդատվական ծառայությունների  մատուցում</t>
  </si>
  <si>
    <t xml:space="preserve">Մեծամոր համայնքի Մեծամոր քաղաքի 1-ին թաղամաս 2 շենքի տանիք 832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</si>
  <si>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2-րդ թաղամաս 4 շենքի տանիք 832 քմ մակերեսի վերանորոգման
նախագծանախահաշվային փաստաթղթերի փորձաքննության  խորհրդատվական ծառայությունների  մատուցում</t>
  </si>
  <si>
    <t xml:space="preserve"> ձեռքի պայուսակներ</t>
  </si>
  <si>
    <t>Պայուսակ</t>
  </si>
  <si>
    <t>39711290</t>
  </si>
  <si>
    <t xml:space="preserve"> միկրոալիքային վառարաններ</t>
  </si>
  <si>
    <t>մեդալներ, կրծքանշաններ</t>
  </si>
  <si>
    <t>37451820</t>
  </si>
  <si>
    <t xml:space="preserve"> մրցանակային գավաթ</t>
  </si>
  <si>
    <t>Հովացուցիչ</t>
  </si>
  <si>
    <t>Սպորտային պայուսակ</t>
  </si>
  <si>
    <t>Մեդալ</t>
  </si>
  <si>
    <t>Գավաթ մեծ</t>
  </si>
  <si>
    <t xml:space="preserve"> քսուք, կոշիկի փայլեցման համար</t>
  </si>
  <si>
    <t>39831246</t>
  </si>
  <si>
    <t>մեկանգամյա օգտագործման անձեռոցիկներ</t>
  </si>
  <si>
    <t>ՀՀ Արմավիրի մարզի Մեծամոր համայնքի Նալբանդյան բնակավայրի մշակույթի տան շենքի տանիքի վերակառուցման աշխատանքներ</t>
  </si>
  <si>
    <t>ՀՀ Արմավիրի մարզի Մեծամոր համայնքի Նոր Կեսարիա բնակավայրի մշակույթի տան շենքի տանիքի վերակառուցման աշխատանքներ</t>
  </si>
  <si>
    <t>Ա3 նախագծի տպագրություն</t>
  </si>
  <si>
    <t>հակահրդեհային ծառայություններ</t>
  </si>
  <si>
    <t>Հակահրդեհային ծառայություններ (Գազպրոմի մենաշնորհ)</t>
  </si>
  <si>
    <t>Համերգի կազմակերպման ծառայություն</t>
  </si>
  <si>
    <t>Մեծամոր համայնքի Մեծամոր քաղաքի թիվ 1 մանկապարտեզի շենքի մասնակի  վերանորոգման նախագծերի պատրաստման, ծախսերի գնահատման ծառայություններ</t>
  </si>
  <si>
    <t>Նորապատի այգու բարեկարգման աշխատանքներ</t>
  </si>
  <si>
    <t xml:space="preserve">Կասկո ապահովագրության ծառայություն </t>
  </si>
  <si>
    <t xml:space="preserve"> փոխադրամիջոցների հետ կապված ապահովագրական ծառայություններ</t>
  </si>
  <si>
    <t>Մեծամոր համայնքի ՄՄեծամոր քաղաքի Մ.Միքայելյան,Հ.Թումանյան,Վ.Տերյան և Կոմիտաս  փողոցների  ջրագծերի փոխարինման աշխատանքների
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</si>
  <si>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Եղիշե Չարենց, Վահան Տերյան Մարտին Միքայելյան,Ազատամարտիկների, Մեսրոպ Մաշտոցի և Էներգետիկների փողոցների նոր լուսավորության ցանցի  անցկացում</t>
  </si>
  <si>
    <t>Աթոռ գրասենյակային</t>
  </si>
  <si>
    <t>Գրասենյակային անշարժ աթոռ</t>
  </si>
  <si>
    <t>Ղեկավարի հոլովակավոր և շարժական բազկաթոռ</t>
  </si>
  <si>
    <t>Աթոռ նստատեղը և թիկնակը պատրաստված պլաստմասայից</t>
  </si>
  <si>
    <t>Խոհանոցի սեղան</t>
  </si>
  <si>
    <t>Գրասեղան`պատրաստված 18մմ հաստությամբ լամինատից</t>
  </si>
  <si>
    <t>Ղեկավարի գրասեղան</t>
  </si>
  <si>
    <t>Գրապահարան</t>
  </si>
  <si>
    <t>ՀՀ Արմավիրի մարզի Մեծամոր համայնքի Նալբանդյան բնակավայրի խմելու ջրամատակարարման ցանցի կառուցման աշխատանքներ</t>
  </si>
  <si>
    <t>Ըմպելու ջուր  0,5լ</t>
  </si>
  <si>
    <t>Նոր Կեսարիա գյուղի 1-ին փողոցի &lt;&lt;Մշակույթի տան&gt;&gt; գազաֆիկացման աշխատանքների տեխնիկական հսկողություն</t>
  </si>
  <si>
    <t>33111360</t>
  </si>
  <si>
    <t>42991100</t>
  </si>
  <si>
    <t xml:space="preserve"> կազմարարական սարքեր</t>
  </si>
  <si>
    <t>Նորապատի այգու  բարեկարգման աշխատանքների տեխնիկական հսկողություն</t>
  </si>
  <si>
    <t>կանգառների կառուցման աշխատանքների հեղինակային հսկողություն</t>
  </si>
  <si>
    <t>Նոր Կեսարիա գյուղի 1-ին փողոցի &lt;&lt;Մշակույթի տան&gt;&gt; տանիքի վերակառուցման աշխատանքների հեղինակային հսկողության ծառայությու</t>
  </si>
  <si>
    <t>Նալբանդյան բնակավայրի Մշակույթի տան վերակառուցման աշխատանքների հեղինակային հսկողություն</t>
  </si>
  <si>
    <t>Մեծամոր քաղաքի մայթերի սալիկապատման,բարեկարգման աշխատանքների հեղինակային հսկողություն</t>
  </si>
  <si>
    <t>Մեծամոր համայնքի Մեծամոր քաղաքի 1-ին թաղամաս 16 շենքի տանիք 905 քմ մակերեսի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</si>
  <si>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14 շենքի տանիք 860 քմ մակերեսի 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</si>
  <si>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4 շենքի տանիք 860 քմ մակերեսի  վերանորոգման նախագծանախահաշվային փաստաթղթերի փորձաքննության  խորհրդատվական ծառայություններ</t>
  </si>
  <si>
    <t>Մեծամոր համայնքի Մեծամոր քաղաքի 1-ին թաղամաս 5 շենքի տանիք 860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</si>
  <si>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13Գ շենքի տանիք 350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</si>
  <si>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4Գ շենքի տանիք 230 քմ մակերեսի վերանորոգման աշխատանքների նախագծանախահաշվային փաստաթղթերի փորձաքննության  խորհրդատվական ծառայություններ</t>
  </si>
  <si>
    <t>ՀՀ Արմավիրի մարզի Մեծամոր համայնքի  Մրգաշատ բնակավայրի 2-րդ, 3-րդ և 10-րդ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</si>
  <si>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Այգեշատ բնակավայրի 6-րդ և 9-րդ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</si>
  <si>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Արազափ բնակավայրի 5-րդ և 6-րդ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</si>
  <si>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Փշատավան բնակավայրի 17-րդ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</si>
  <si>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Ջանֆիդա բնակավայրի 22-րդ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</si>
  <si>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</si>
  <si>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</si>
  <si>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 xml:space="preserve"> էլեկտրական սարքերի վերանորոգման ծառայություններ</t>
  </si>
  <si>
    <t xml:space="preserve">սնուցման միավորի փոխարինում </t>
  </si>
  <si>
    <t>Լավագույն խաղացող նվեր</t>
  </si>
  <si>
    <t>Ձեռքի ժամացույց</t>
  </si>
  <si>
    <t>Գնդակներ</t>
  </si>
  <si>
    <t>Գնդակների ցանց</t>
  </si>
  <si>
    <t>Պատվոգիր</t>
  </si>
  <si>
    <t>18511180</t>
  </si>
  <si>
    <t>ձեռքի ժամացույց</t>
  </si>
  <si>
    <t>գնդակներ</t>
  </si>
  <si>
    <t>35331100</t>
  </si>
  <si>
    <t>39541160</t>
  </si>
  <si>
    <t>գործված ցանցեր</t>
  </si>
  <si>
    <t>22451190</t>
  </si>
  <si>
    <t>353</t>
  </si>
  <si>
    <t xml:space="preserve"> նվերներ և պարգևներ</t>
  </si>
  <si>
    <t xml:space="preserve"> սարքերի սանիտարահիգիենիկ մաքրման ծառայություններ</t>
  </si>
  <si>
    <t>դիսպենսերի աքրման ծառայություններ</t>
  </si>
  <si>
    <t xml:space="preserve"> սպորտային հագուստ</t>
  </si>
  <si>
    <t>ՀՀ Արմավիրի մարզի Մեծամոր համայնքի Մեծամոր քաղաքի թիվ 3 մանկապարտեզի շենքի հարակից տարածքի բարեկարգման աշխատանքներ</t>
  </si>
  <si>
    <t xml:space="preserve"> ՀՀ Արմավիրի մարզի Մեծամոր համայնքի Տանձուտ բնակավայրի մանկապարտեզի շենքի հարակից տարածքի բարեկարգման աշխատանքներ</t>
  </si>
  <si>
    <t>ՀՀ Արմավիրի մարզի Մեծամոր համայնքի Տարոնիկ բնակավայրի մանկապարտեզի շենքի հարակից տարածքի բարեկարգման աշխատանքներ</t>
  </si>
  <si>
    <t>Զսպանակ կազմարարական</t>
  </si>
  <si>
    <t>30192733</t>
  </si>
  <si>
    <t xml:space="preserve"> կազմարարական զսպանակներ</t>
  </si>
  <si>
    <t>թուղթ Ա4  կազմարարական</t>
  </si>
  <si>
    <t>թուղթ Ա4  կազմարարական  ժապավեն</t>
  </si>
  <si>
    <t>թուղթ Ա3  կազմարարական</t>
  </si>
  <si>
    <t>թուղթ Ա3  կազմարարական  ժապավեն</t>
  </si>
  <si>
    <t>թուղթ Ա3  գծագրական</t>
  </si>
  <si>
    <t>Կարիչ 210 թերթի</t>
  </si>
  <si>
    <t xml:space="preserve">Կազմարարական գործիք </t>
  </si>
  <si>
    <t>429</t>
  </si>
  <si>
    <t xml:space="preserve">թուղթ` A3 ֆորմատի </t>
  </si>
  <si>
    <t>30197632</t>
  </si>
  <si>
    <t>թուղթ կազմի, ստվարաթղթե</t>
  </si>
  <si>
    <t>Գրատախտակ մեծ</t>
  </si>
  <si>
    <t xml:space="preserve"> գրատախտակ մարկերով գրելու համար, կախովի</t>
  </si>
  <si>
    <t>30193100</t>
  </si>
  <si>
    <t>գրենական ապրանքներ</t>
  </si>
  <si>
    <t>Տոպրակ պայուսակների համար․</t>
  </si>
  <si>
    <t xml:space="preserve"> կտորից պայուսակներ</t>
  </si>
  <si>
    <t xml:space="preserve"> փաստաթղթերի կառավարում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</si>
  <si>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</si>
  <si>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</si>
  <si>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</si>
  <si>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</si>
  <si>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</si>
  <si>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</si>
  <si>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</si>
  <si>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</si>
  <si>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</si>
  <si>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</si>
  <si>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</si>
  <si>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</si>
  <si>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</si>
  <si>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</si>
  <si>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</si>
  <si>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</si>
  <si>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</si>
  <si>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40 շենքի 830 քմ մակերեսով տանիքի վերանորոգման աշխատանքներ</t>
  </si>
  <si>
    <t>50111260</t>
  </si>
  <si>
    <t>30121500</t>
  </si>
  <si>
    <t>քարտրիջներ</t>
  </si>
  <si>
    <t>Օդորակիչի լվացում</t>
  </si>
  <si>
    <t>Օդորակիչի լիցքավորման ծառայություն</t>
  </si>
  <si>
    <t>Մեծամոր համայնքի Մեծամոր քաղաքի թիվ 1 մանկապարտեզի շենքի մասնակի  հիմնանորոգման աշխատանքների նախագծերի պատրաստման, ծախսերի գնահատման ծառայություններ</t>
  </si>
  <si>
    <t>Մեծամոր համայնքի Արմավիր բնակավայրի արվեստի դպրոցի շենքում ջեռուցման համակարգի կառուցման աշխատանքներ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</si>
  <si>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</si>
  <si>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 xml:space="preserve"> զարգացման ծրագրերի հետ կապված վարչական ծառայություններ</t>
  </si>
  <si>
    <t xml:space="preserve"> համայնքային գործողությունների ծրագիր</t>
  </si>
  <si>
    <t>Փաստաթղթերի պատրաստման և ներկայացման հետ կապված ծառայություններ</t>
  </si>
  <si>
    <t>Բաժին 10 խումբ 7 դաս 1  ծրագիր 51</t>
  </si>
  <si>
    <t>Հանգստի կազմակերպման ծառայություն</t>
  </si>
  <si>
    <t xml:space="preserve"> հյուրանոցներում բնակվելու ծառայություններ</t>
  </si>
  <si>
    <t>551</t>
  </si>
  <si>
    <t>ՀՀ Արմավիրի մարզի Մեծամոր համայնքի Մեծամոր քաղաքի թիվ 3 մանկապարտեզի շենքի հարակից տարածքի բարեկարգման աշխատանքների հեղինակային հսկողության ծառայություններ</t>
  </si>
  <si>
    <t xml:space="preserve"> ՀՀ Արմավիրի մարզի Մեծամոր համայնքի Տանձուտ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</si>
  <si>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Տարոնիկ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</si>
  <si>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 Ջանֆիդա գյուղի «Վազգեն Սարգսյանի անվան մանկապարտեզ» ՀՈԱԿ-ի ջեռուցման   աշխատանքների  հեղինակային հսկողության ծառայություններ</t>
  </si>
  <si>
    <t>Ավազի փորձակման ծառայություն</t>
  </si>
  <si>
    <t xml:space="preserve"> լաբորատորիական ծառայություններ</t>
  </si>
  <si>
    <t>719</t>
  </si>
  <si>
    <t>դարմ</t>
  </si>
  <si>
    <t>սալահատակման և ասֆալտապատման աշխատանքներ</t>
  </si>
  <si>
    <t>լանդշաֆտային աշխատանքներ այգիների համար</t>
  </si>
  <si>
    <t>ավտոբուսային կանգառների կառուցման աշխատանքներ</t>
  </si>
  <si>
    <t>սալիկների տեղադրման աշխատանքներ</t>
  </si>
  <si>
    <t>Արտադրական վտանգավոր օբյեկտների փորձաքննության ծառայություն</t>
  </si>
  <si>
    <t>ստուգման ծառայություններ</t>
  </si>
  <si>
    <t>716</t>
  </si>
  <si>
    <t>Հոսթինգի ձեռք բերման ծառայություն</t>
  </si>
  <si>
    <t>համացանցային էջերի հոսթինգի ծառայություններ</t>
  </si>
  <si>
    <t>ՀՀ Արմավիրի մարզի Մեծամոր համայնքի Փշատավան բնակավայրի 17-րդ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</si>
  <si>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Ջանֆիդա բնակավայրի 22-րդ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</si>
  <si>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Բերքաշատ բնակավայրի 1-ին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</si>
  <si>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թվային տպագրության ծառայություններ</t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</si>
  <si>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</si>
  <si>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</si>
  <si>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</si>
  <si>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</si>
  <si>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</si>
  <si>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</si>
  <si>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</si>
  <si>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</si>
  <si>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</si>
  <si>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</si>
  <si>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</si>
  <si>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</si>
  <si>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</si>
  <si>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</si>
  <si>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</si>
  <si>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աշխատանքների որակի տեխնիկական հսկողության ծառայություններ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</si>
  <si>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</si>
  <si>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Նորապատ բնակավայրի 2-րդ, 9-րդ փողոցների և 9-րդ փողոցի 1-ին նրբանցքի ճանապարհահատվածների ասֆալտապատման մայթերի և ջրահեռացման համակարգի կառուցման աշխատանքների որակի տեխնիկական հսկողության ծառայություններ</t>
  </si>
  <si>
    <t>Արմավիրի մարզի Մեծամոր համայնքի Մրգաշատ բնակավայրի 9-րդ փողոցի ճանապարհահատվածի ասֆալտապատման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</si>
  <si>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աշխատանքների որակի տեխնիկական հսկողության ծառայություններ</t>
  </si>
  <si>
    <t>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նախագծանախահաշվային փաստաթղթերի փորձաքննության  խորհրդատվական ծառայություններ</t>
  </si>
  <si>
    <r>
      <t>ՀՀ Արմավիրի մարզի Մեծամոր համայնքի Բերքաշատ բնակավայրի 1-ին փողոցի ասֆալտապատման, մայթերի կառուցման և ջերահեռացման համակարգի կառուցման աշխատանքների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նախագծանախահաշվային փաստաթղթերի փորձաքննության  խորհրդատվական ծառայություններ</t>
    </r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</si>
  <si>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</t>
  </si>
  <si>
    <t>ՀՀ Արմավիրի մարզի Մեծամոր համայնքի Մեծամոր քաղաքի և Մ-5 մայրուղու հարակից տարածքում 1-ին թաղամաս 42 հասցեում գտնվող այգու բարեկարգման, ճեմուղիների կառուցման և կահավորման աշխատանքների նախագծանախահաշվային փաստաթղթերի փորձաքննության  խորհրդատվական ծառայություններիրի  մատուցում</t>
  </si>
  <si>
    <t>ՀՀ Արմավիրի մարզի Մեծամոր համայնքի Նորապատ բնակավայրի այգու բարեկարգման աշխատանքների  նախագծանախահաշվային փաստաթղթերի փորձաքննության  խորհրդատվական ծառայություններիրի  մատուցում</t>
  </si>
  <si>
    <t>Մեծամոր քաղաքի մայթերի սալիկապատման, բարեկարգման աշխատանքների  որակի տեխնիկական հսկողության ծառայություններ</t>
  </si>
  <si>
    <t>ՀՄեծամոր համայնքի Մեծամոր քաղաքի վարչական կենտրոն թիվ 1 շենքի հարևանությամբ գտնվող շուրջ 
5000 քմ այգու կաթիլային ոռոգման համակարգի կառուցման նախագծերի պատրաստման, ծախսերի գնահատման ծառայություններ</t>
  </si>
  <si>
    <t>ՀՀ Արմավիրի մարզի Մեծամոր համայնքի Մեծամոր քաղաքի կենտրոնական այգու բարեկարգման աշխատանքների   նախագծանախահաշվային փաստաթղթերի փորձաքննության  խորհրդատվական ծառայություններիրի  մատուցում</t>
  </si>
  <si>
    <t>ՀՀ Արմավիրի մարզի Մեծամոր քաղաքի 1-ին թաղամասի 7-րդ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</si>
  <si>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6-րդ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</si>
  <si>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2-րդ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</si>
  <si>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5-րդ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</si>
  <si>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</si>
  <si>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16-րդ շենքի տանիքի 905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</si>
  <si>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14-րդ շենքի տանիքի 1270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</si>
  <si>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</si>
  <si>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13Գ շենքի տանիք 350 քմ մակերեսի վերանորոգման նախագծերի պատրաստման, ծախսերի գնահատման ծառայություններ</t>
  </si>
  <si>
    <t>ՀՀ Արմավիրի մարզի Մեծամոր քաղաքի 1-ին թաղամասի 4Գ շենքի տանիք 230 քմ մակերեսի վերանորոգման նախագծերի պատրաստման, ծախսերի գնահատման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</si>
  <si>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</si>
  <si>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</t>
  </si>
  <si>
    <t>Արմավիրի մարզի Մեծամոր համայնքի Նորապատ բնակավայր 2-րդ և 9-րդ փողոցների կոյուղու կառուցման  աշխատանքների որակի տեխնիկական հսկողության ծառայություններ</t>
  </si>
  <si>
    <t>Արմավիրի մարզի Մեծամոր համայնքի Նորապատ բնակավայրի 2-րդ, 9-րդ փողոցների և 9-րդ փողոցի 1-ին նրբանցքի ջրագծերի փոխարինման աշխատանքների որակի տեխնիկական հսկողության ծառայություններ</t>
  </si>
  <si>
    <t>ՀՀ Մեծամոր համայնքի, Նալբանդյան բնակավայրի մշակույթի տան շենքի տանիքի վերակառուցման աշխատանքների  որակի տեխնիկական հսկողության ծառայություններ</t>
  </si>
  <si>
    <t>ՀՀ Մեծամոր համայնքի, Նոր Կեսարիա բնակավայրի մշակույթի տան շենքի տանիքի վերակառուցման աշխատանքների  որակի տեխնիկական հսկողության ծառայություններ</t>
  </si>
  <si>
    <t>ՀՀ Արմավիրի մարզի Մեծամոր համայնքի Արազափ բնակավայրի մանկապարտեզի կառուցման և հարակից տարածքի բարեկարգման նախագծանախահաշվային փաստաթղթերի մշակման և կազմման ծառայություններ</t>
  </si>
  <si>
    <t>Խաղող</t>
  </si>
  <si>
    <t>03222135</t>
  </si>
  <si>
    <t>032</t>
  </si>
  <si>
    <t>խաղող</t>
  </si>
  <si>
    <t>Պոմպ</t>
  </si>
  <si>
    <t>421</t>
  </si>
  <si>
    <t>ջրի պոմպեր</t>
  </si>
  <si>
    <t xml:space="preserve">տպագրության ծառայություն </t>
  </si>
  <si>
    <t>Նորապատի ասֆալտապատման հեղինակային հսկողություն</t>
  </si>
  <si>
    <t xml:space="preserve">Մաճառի փառատոնի միջոցառման կազմակերպման ծառայություն </t>
  </si>
  <si>
    <t xml:space="preserve"> անձնական համակարգիչներ</t>
  </si>
  <si>
    <t>Համակարգիչներ</t>
  </si>
  <si>
    <t>39295200</t>
  </si>
  <si>
    <t>Մեծ անձրևանոց</t>
  </si>
  <si>
    <t xml:space="preserve"> անձրևանոցներ</t>
  </si>
  <si>
    <t xml:space="preserve">A3  տպագրություն </t>
  </si>
  <si>
    <t>30211190</t>
  </si>
  <si>
    <t>Եղեգնուտ մանկապարտեզի մասնակի ընթացիկ նորոգում</t>
  </si>
  <si>
    <t>Բամբակաշատ  մանկապարտեզի ջեռուցման համակարգի իրականացում և մասնակի վերանորոգում</t>
  </si>
  <si>
    <t>41111100</t>
  </si>
  <si>
    <t xml:space="preserve"> ըմպելու ջուր</t>
  </si>
  <si>
    <t>խմելու ջուր</t>
  </si>
  <si>
    <t>Ջանֆիդա  մանկապարտեզի երկու սենյակի  նորոգում 2</t>
  </si>
  <si>
    <t>Ջանֆիդա  մանկապարտեզի երկու սենյակի  նորոգում 1</t>
  </si>
  <si>
    <t xml:space="preserve"> մշակութային միջոցառումների կազմակերպման ծառայություններ</t>
  </si>
  <si>
    <t>Մաճառի փառատոնի  շրջանակներում սննդի ձեռքբերման ծառայություն</t>
  </si>
  <si>
    <t>71351540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</si>
  <si>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</si>
  <si>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</si>
  <si>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</si>
  <si>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34351200</t>
  </si>
  <si>
    <t>Անվադողեր 265/65/r17</t>
  </si>
  <si>
    <t>Անվադողեր 225/45/r17</t>
  </si>
  <si>
    <t>Անվադողեր 185/65r/14</t>
  </si>
  <si>
    <t>Մեծամոր համայնքի Արևիկ բնակավարի փողոցների գազաֆիկացման աշխատանքների նախագծերի պատրաստման և ծախսերի գնահատման ծառայություններ</t>
  </si>
  <si>
    <t>15531100</t>
  </si>
  <si>
    <t>15542100</t>
  </si>
  <si>
    <t>03142510</t>
  </si>
  <si>
    <t>15512000</t>
  </si>
  <si>
    <t>15614200</t>
  </si>
  <si>
    <t>15331153</t>
  </si>
  <si>
    <t>03221117</t>
  </si>
  <si>
    <t>15851100</t>
  </si>
  <si>
    <t>03221113</t>
  </si>
  <si>
    <t>15831000</t>
  </si>
  <si>
    <t>15842310</t>
  </si>
  <si>
    <t>15831710</t>
  </si>
  <si>
    <t>15332290</t>
  </si>
  <si>
    <t>15898000</t>
  </si>
  <si>
    <t>15311100</t>
  </si>
  <si>
    <t>03221111</t>
  </si>
  <si>
    <t>15872400</t>
  </si>
  <si>
    <t>03221100</t>
  </si>
  <si>
    <t>03221110</t>
  </si>
  <si>
    <t>03221410</t>
  </si>
  <si>
    <t>15841100</t>
  </si>
  <si>
    <t>15863200</t>
  </si>
  <si>
    <t>03222118</t>
  </si>
  <si>
    <t>03221126</t>
  </si>
  <si>
    <t>03221129</t>
  </si>
  <si>
    <t>03222119</t>
  </si>
  <si>
    <t>03222100</t>
  </si>
  <si>
    <t>03222128</t>
  </si>
  <si>
    <t>03222134</t>
  </si>
  <si>
    <t>03222129</t>
  </si>
  <si>
    <t>03222121</t>
  </si>
  <si>
    <t>03222132</t>
  </si>
  <si>
    <t>03221122</t>
  </si>
  <si>
    <t>15332410</t>
  </si>
  <si>
    <t>15332412</t>
  </si>
  <si>
    <t>03221115</t>
  </si>
  <si>
    <t>03221420</t>
  </si>
  <si>
    <t>03221430</t>
  </si>
  <si>
    <t>15511600</t>
  </si>
  <si>
    <t>15511200</t>
  </si>
  <si>
    <t>15331139</t>
  </si>
  <si>
    <t>03221124</t>
  </si>
  <si>
    <t>15332240</t>
  </si>
  <si>
    <t>15511800</t>
  </si>
  <si>
    <t>15512110</t>
  </si>
  <si>
    <t>15331152</t>
  </si>
  <si>
    <t>03222140</t>
  </si>
  <si>
    <t>15511700</t>
  </si>
  <si>
    <t>15332270</t>
  </si>
  <si>
    <t>Հաց</t>
  </si>
  <si>
    <t>Կարագ</t>
  </si>
  <si>
    <t>Կաթնաշոռ</t>
  </si>
  <si>
    <t>Մածուն</t>
  </si>
  <si>
    <t xml:space="preserve">Պանիր </t>
  </si>
  <si>
    <t>Միս տավարի</t>
  </si>
  <si>
    <t>Հավի կրծքամիս</t>
  </si>
  <si>
    <t>Հավկիթ</t>
  </si>
  <si>
    <t>Թթվասեր</t>
  </si>
  <si>
    <t>Ցորենի ալյուր</t>
  </si>
  <si>
    <t>Բրինձ</t>
  </si>
  <si>
    <t>Սպիտակաձավար</t>
  </si>
  <si>
    <t>Ոսպ</t>
  </si>
  <si>
    <t xml:space="preserve">Ոլոռ </t>
  </si>
  <si>
    <t>Մակարոնեղեն</t>
  </si>
  <si>
    <t>Ցորենաձավար</t>
  </si>
  <si>
    <t>Կարմիր լոբի</t>
  </si>
  <si>
    <t>Հաճարաձավար</t>
  </si>
  <si>
    <t>Շաքարավազ</t>
  </si>
  <si>
    <t>Վարսակի փաթիլներ</t>
  </si>
  <si>
    <t>Հնդկաձավար</t>
  </si>
  <si>
    <t>Վաֆլի</t>
  </si>
  <si>
    <t>Թխվածքաբլիթ</t>
  </si>
  <si>
    <t>Կոնֆետ, կարամել</t>
  </si>
  <si>
    <t>Հալվա</t>
  </si>
  <si>
    <t>Ջեմ</t>
  </si>
  <si>
    <t>Խմորիչ</t>
  </si>
  <si>
    <t>Սոդա</t>
  </si>
  <si>
    <t>Կարտոֆիլ</t>
  </si>
  <si>
    <t xml:space="preserve">Սոխ </t>
  </si>
  <si>
    <t>Տոմատի մածուկ</t>
  </si>
  <si>
    <t>Արևածաղկի ձեթ</t>
  </si>
  <si>
    <t>Աղ,կերակրի,մանր</t>
  </si>
  <si>
    <t>Կանաչի խառը</t>
  </si>
  <si>
    <t>Բազուկ</t>
  </si>
  <si>
    <t>Գազար</t>
  </si>
  <si>
    <t>Կաղամբ</t>
  </si>
  <si>
    <t>Կակաո</t>
  </si>
  <si>
    <t>Թեյ, սև</t>
  </si>
  <si>
    <t xml:space="preserve">Կիտրոն </t>
  </si>
  <si>
    <t>Կանաչ պղպեղ</t>
  </si>
  <si>
    <t>Հազար</t>
  </si>
  <si>
    <t>Սպանախ</t>
  </si>
  <si>
    <t>Նարինջ</t>
  </si>
  <si>
    <t>Բանան</t>
  </si>
  <si>
    <t>Խնձոր</t>
  </si>
  <si>
    <t>Սալոր</t>
  </si>
  <si>
    <t>Տանձ</t>
  </si>
  <si>
    <t>Մրգահյութ</t>
  </si>
  <si>
    <t>Մանդարին</t>
  </si>
  <si>
    <t>Դեղձ</t>
  </si>
  <si>
    <t>Դդմիկ</t>
  </si>
  <si>
    <t xml:space="preserve">Սալորաչիր </t>
  </si>
  <si>
    <t>Չամիչ</t>
  </si>
  <si>
    <t>Ծիրանաչիր</t>
  </si>
  <si>
    <t>Կանաչ լոբի</t>
  </si>
  <si>
    <t>Ծաղկակաղամբ</t>
  </si>
  <si>
    <t>Բրոկոլի</t>
  </si>
  <si>
    <t>Խտացրած կաթ</t>
  </si>
  <si>
    <t>Կաթ</t>
  </si>
  <si>
    <t>Սմբուկ</t>
  </si>
  <si>
    <t>Լոլիկ</t>
  </si>
  <si>
    <t>Վարունգ</t>
  </si>
  <si>
    <t>Վանիլին</t>
  </si>
  <si>
    <t>Քացախ</t>
  </si>
  <si>
    <t>Չորահաց</t>
  </si>
  <si>
    <t>Մարմելադ</t>
  </si>
  <si>
    <t>Բուլկի</t>
  </si>
  <si>
    <t>Շոկոլադե կրեմ</t>
  </si>
  <si>
    <t>Շոկոլադե կարագ</t>
  </si>
  <si>
    <t>Կեֆիր</t>
  </si>
  <si>
    <t>Յոգուրտ</t>
  </si>
  <si>
    <t>Պանրիկ</t>
  </si>
  <si>
    <t>Պրյանիկ</t>
  </si>
  <si>
    <t>Բլղուր</t>
  </si>
  <si>
    <t>Սիսեռ</t>
  </si>
  <si>
    <t>Արքայանարինջ</t>
  </si>
  <si>
    <t>Պահածոյացված ոլոռ</t>
  </si>
  <si>
    <t>Կաթի փոշի</t>
  </si>
  <si>
    <t>Կիսել</t>
  </si>
  <si>
    <t xml:space="preserve"> ձու, 01 կարգ</t>
  </si>
  <si>
    <t xml:space="preserve"> բազուկ</t>
  </si>
  <si>
    <t xml:space="preserve"> գազար</t>
  </si>
  <si>
    <t xml:space="preserve"> սոխ</t>
  </si>
  <si>
    <t xml:space="preserve"> լոբի</t>
  </si>
  <si>
    <t xml:space="preserve"> կանաչ լոբի</t>
  </si>
  <si>
    <t xml:space="preserve"> ոլոռ</t>
  </si>
  <si>
    <t xml:space="preserve"> դդմիկներ</t>
  </si>
  <si>
    <t xml:space="preserve"> վարունգ</t>
  </si>
  <si>
    <t xml:space="preserve"> հազար</t>
  </si>
  <si>
    <t xml:space="preserve"> սպանախ</t>
  </si>
  <si>
    <t xml:space="preserve"> կաղամբ մաքրած</t>
  </si>
  <si>
    <t xml:space="preserve"> ծաղկակաղամբ</t>
  </si>
  <si>
    <t xml:space="preserve"> բրոկոլի</t>
  </si>
  <si>
    <t xml:space="preserve"> բանան</t>
  </si>
  <si>
    <t xml:space="preserve"> կիտրոն</t>
  </si>
  <si>
    <t xml:space="preserve"> նարինջ</t>
  </si>
  <si>
    <t xml:space="preserve"> մանդարին</t>
  </si>
  <si>
    <t xml:space="preserve"> խնձոր</t>
  </si>
  <si>
    <t xml:space="preserve"> տանձ</t>
  </si>
  <si>
    <t xml:space="preserve"> դեղձ</t>
  </si>
  <si>
    <t xml:space="preserve"> սալոր</t>
  </si>
  <si>
    <t>արքայանարինջ</t>
  </si>
  <si>
    <t xml:space="preserve"> տավարի միս փափուկ</t>
  </si>
  <si>
    <t xml:space="preserve"> հավի մսեղիք, սառեցված</t>
  </si>
  <si>
    <t xml:space="preserve"> կարտոֆիլ</t>
  </si>
  <si>
    <t xml:space="preserve"> լոլիկ</t>
  </si>
  <si>
    <t xml:space="preserve"> սիսեռ</t>
  </si>
  <si>
    <t xml:space="preserve"> ոսպ</t>
  </si>
  <si>
    <t xml:space="preserve"> կանաչի, խառը </t>
  </si>
  <si>
    <t xml:space="preserve"> սմբուկ</t>
  </si>
  <si>
    <t xml:space="preserve"> պահածոյացված ոլոռ</t>
  </si>
  <si>
    <t xml:space="preserve"> մրգային մարմելադ</t>
  </si>
  <si>
    <t xml:space="preserve"> մրգային խյուսեր</t>
  </si>
  <si>
    <t xml:space="preserve"> ջեմեր</t>
  </si>
  <si>
    <t xml:space="preserve"> չիր</t>
  </si>
  <si>
    <t xml:space="preserve"> չամիչ</t>
  </si>
  <si>
    <t xml:space="preserve"> տոմատի մածուկ</t>
  </si>
  <si>
    <t xml:space="preserve"> արևածաղկի ձեթ, ռաֆինացված, (զտած)</t>
  </si>
  <si>
    <t xml:space="preserve"> կաթ</t>
  </si>
  <si>
    <t xml:space="preserve"> խտացրած կաթ</t>
  </si>
  <si>
    <t xml:space="preserve"> կաթի փոշի</t>
  </si>
  <si>
    <t>կեֆիր</t>
  </si>
  <si>
    <t xml:space="preserve"> թթվասեր</t>
  </si>
  <si>
    <t>պանրիկ</t>
  </si>
  <si>
    <t xml:space="preserve"> կարագ</t>
  </si>
  <si>
    <t xml:space="preserve"> կաթնաշոռ դասական</t>
  </si>
  <si>
    <t xml:space="preserve"> յոգուրտ</t>
  </si>
  <si>
    <t xml:space="preserve"> մածուն</t>
  </si>
  <si>
    <t xml:space="preserve"> բարձր տեսակի ցորենի ալյուր</t>
  </si>
  <si>
    <t xml:space="preserve"> վարսակի փաթիլներ</t>
  </si>
  <si>
    <t xml:space="preserve"> բրինձ</t>
  </si>
  <si>
    <t xml:space="preserve"> հնդկաձավար</t>
  </si>
  <si>
    <t xml:space="preserve"> ցորենաձավար</t>
  </si>
  <si>
    <t xml:space="preserve"> բլղուր</t>
  </si>
  <si>
    <t xml:space="preserve"> հաճարաձավար</t>
  </si>
  <si>
    <t xml:space="preserve"> սպիտակաձավար</t>
  </si>
  <si>
    <t xml:space="preserve"> բուլկիներ</t>
  </si>
  <si>
    <t xml:space="preserve"> փոքրիկ հաստ բլիթներ</t>
  </si>
  <si>
    <t xml:space="preserve"> չորահաց</t>
  </si>
  <si>
    <t xml:space="preserve"> թխվածքաբլիթներ</t>
  </si>
  <si>
    <t xml:space="preserve"> շաքարավազ սպիտակ</t>
  </si>
  <si>
    <t xml:space="preserve"> աղանդեր</t>
  </si>
  <si>
    <t>հալվա</t>
  </si>
  <si>
    <t xml:space="preserve"> կակաո</t>
  </si>
  <si>
    <t xml:space="preserve"> կոնֆետ, կարամել</t>
  </si>
  <si>
    <t>մակարոն</t>
  </si>
  <si>
    <t xml:space="preserve"> թեյ, սև</t>
  </si>
  <si>
    <t xml:space="preserve"> քացախ</t>
  </si>
  <si>
    <t>15871100</t>
  </si>
  <si>
    <t xml:space="preserve"> պղպեղ</t>
  </si>
  <si>
    <t xml:space="preserve"> համեմունքներ</t>
  </si>
  <si>
    <t xml:space="preserve"> աղ, կերակրի, մանր</t>
  </si>
  <si>
    <t>կերակրի սոդա</t>
  </si>
  <si>
    <t xml:space="preserve"> խմորիչ</t>
  </si>
  <si>
    <t xml:space="preserve"> հակահրդեհային ծառայություններ</t>
  </si>
  <si>
    <t>Հակահրդեհային ծառայություններ (մենաշնորհ)</t>
  </si>
  <si>
    <t>ՀԷՑ-ի բաժանորդ դառնալու վճար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</si>
  <si>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</si>
  <si>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</si>
  <si>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r>
      <t>Մեծամոր համայնքի Մեծամոր քաղաքի համայնքապետարանի շենքի հարակից տարածքի</t>
    </r>
    <r>
      <rPr>
        <i/>
        <sz val="11"/>
        <color theme="1"/>
        <rFont val="GHEA Grapalat"/>
        <family val="3"/>
      </rPr>
      <t xml:space="preserve"> </t>
    </r>
    <r>
      <rPr>
        <sz val="9"/>
        <color theme="1"/>
        <rFont val="GHEA Grapalat"/>
        <family val="3"/>
      </rPr>
      <t xml:space="preserve">բարեկարգման </t>
    </r>
    <r>
      <rPr>
        <sz val="9"/>
        <color rgb="FF000000"/>
        <rFont val="GHEA Grapalat"/>
        <family val="3"/>
      </rPr>
      <t>աշխատանքների որակի տեխնիկական հսկողության ծառայություններ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</si>
  <si>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DN150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</si>
  <si>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DN125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</si>
  <si>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DN100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</si>
  <si>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DN80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</si>
  <si>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</si>
  <si>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50</t>
    </r>
  </si>
  <si>
    <t xml:space="preserve">Աթոռ գրասենյակային </t>
  </si>
  <si>
    <t>Աթոռ MC1803</t>
  </si>
  <si>
    <t xml:space="preserve"> աթոռներ</t>
  </si>
  <si>
    <t>Խոհանոցի սեղան MT1805</t>
  </si>
  <si>
    <t>Խոհանոցային կահույք</t>
  </si>
  <si>
    <t>Ընդունարանի սեղան</t>
  </si>
  <si>
    <t>Քողարկված խոհանոցային պահարան</t>
  </si>
  <si>
    <t>Խորհրդակցությունների սեղան</t>
  </si>
  <si>
    <t>հորիզոնական շերտավարագույր գալարավարագույր</t>
  </si>
  <si>
    <t xml:space="preserve"> հորիզոնական շերտավարագույր</t>
  </si>
  <si>
    <t>մ2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</si>
  <si>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</si>
  <si>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</si>
  <si>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</si>
  <si>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հեղինակային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</si>
  <si>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հեղինակային հսկողության ծառայություններ</t>
  </si>
  <si>
    <t>39721500</t>
  </si>
  <si>
    <t>էլեկտրական տաքացուցիչ` ջերմային կարգավորիչով</t>
  </si>
  <si>
    <t xml:space="preserve">էլեկտրական տաքացուցիչ </t>
  </si>
  <si>
    <t>«08»   նոյեմբերի 2024թ․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</si>
</sst>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  <numFmt numFmtId="170" formatCode="_(* #,##0.000_);_(* \(#,##0.000\);_(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9"/>
      <name val="GHEA Grapalat"/>
      <family val="3"/>
    </font>
    <font>
      <sz val="9"/>
      <color theme="1"/>
      <name val="GHEA Grapalat"/>
      <family val="3"/>
    </font>
    <font>
      <i/>
      <sz val="11"/>
      <color theme="1"/>
      <name val="GHEA Grapalat"/>
      <family val="3"/>
    </font>
    <font>
      <sz val="9"/>
      <color rgb="FF000000"/>
      <name val="GHEA Grapalat"/>
      <family val="3"/>
    </font>
    <font>
      <b/>
      <i/>
      <sz val="7"/>
      <color theme="1"/>
      <name val="Arial"/>
      <family val="2"/>
    </font>
    <font>
      <b/>
      <i/>
      <sz val="7"/>
      <color theme="1"/>
      <name val="Arial LatArm"/>
      <family val="2"/>
    </font>
    <font>
      <sz val="10"/>
      <color rgb="FF000000"/>
      <name val="GHEA Grapalat"/>
      <family val="3"/>
    </font>
    <font>
      <sz val="10"/>
      <name val="GHEA Grapalat"/>
      <family val="3"/>
      <charset val="1"/>
    </font>
    <font>
      <sz val="11"/>
      <name val="Arial LatArm"/>
      <family val="2"/>
      <charset val="1"/>
    </font>
    <font>
      <sz val="11"/>
      <name val="Calibri"/>
      <family val="2"/>
      <charset val="1"/>
    </font>
    <font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3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12" applyNumberFormat="0" applyAlignment="0" applyProtection="0"/>
    <xf numFmtId="0" fontId="24" fillId="26" borderId="13" applyNumberFormat="0" applyAlignment="0" applyProtection="0"/>
    <xf numFmtId="0" fontId="25" fillId="26" borderId="12" applyNumberFormat="0" applyAlignment="0" applyProtection="0"/>
    <xf numFmtId="167" fontId="1" fillId="0" borderId="1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7" applyNumberFormat="0" applyFill="0" applyAlignment="0" applyProtection="0"/>
    <xf numFmtId="0" fontId="30" fillId="27" borderId="18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9" applyNumberFormat="0" applyFont="0" applyAlignment="0" applyProtection="0"/>
    <xf numFmtId="0" fontId="20" fillId="29" borderId="19" applyNumberFormat="0" applyFont="0" applyAlignment="0" applyProtection="0"/>
    <xf numFmtId="0" fontId="35" fillId="0" borderId="20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49" fontId="13" fillId="0" borderId="4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13" fillId="0" borderId="2" xfId="0" applyFont="1" applyFill="1" applyBorder="1" applyAlignment="1"/>
    <xf numFmtId="0" fontId="7" fillId="0" borderId="1" xfId="0" applyFont="1" applyBorder="1" applyAlignment="1"/>
    <xf numFmtId="0" fontId="13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165" fontId="13" fillId="0" borderId="7" xfId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65" fontId="13" fillId="0" borderId="4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165" fontId="13" fillId="0" borderId="0" xfId="1" applyFont="1" applyFill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165" fontId="13" fillId="0" borderId="2" xfId="1" applyFont="1" applyFill="1" applyBorder="1" applyAlignment="1">
      <alignment horizontal="right" vertical="center" wrapText="1"/>
    </xf>
    <xf numFmtId="165" fontId="13" fillId="0" borderId="7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165" fontId="13" fillId="0" borderId="2" xfId="1" applyFont="1" applyFill="1" applyBorder="1" applyAlignment="1">
      <alignment horizontal="left" vertical="center" wrapText="1"/>
    </xf>
    <xf numFmtId="165" fontId="13" fillId="0" borderId="2" xfId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0" fillId="0" borderId="1" xfId="0" applyFont="1" applyFill="1" applyBorder="1"/>
    <xf numFmtId="165" fontId="13" fillId="0" borderId="4" xfId="1" applyFont="1" applyFill="1" applyBorder="1" applyAlignment="1">
      <alignment horizontal="right" vertical="center"/>
    </xf>
    <xf numFmtId="165" fontId="13" fillId="0" borderId="2" xfId="1" applyFont="1" applyFill="1" applyBorder="1"/>
    <xf numFmtId="0" fontId="13" fillId="0" borderId="6" xfId="0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right" vertical="center"/>
    </xf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4" xfId="1" applyFont="1" applyFill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165" fontId="13" fillId="0" borderId="6" xfId="1" applyFont="1" applyFill="1" applyBorder="1" applyAlignment="1">
      <alignment vertical="center" wrapText="1"/>
    </xf>
    <xf numFmtId="165" fontId="13" fillId="0" borderId="6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center"/>
    </xf>
    <xf numFmtId="165" fontId="13" fillId="0" borderId="1" xfId="1" applyFont="1" applyBorder="1"/>
    <xf numFmtId="49" fontId="13" fillId="0" borderId="0" xfId="0" applyNumberFormat="1" applyFont="1" applyFill="1" applyAlignment="1">
      <alignment horizontal="right" vertical="center"/>
    </xf>
    <xf numFmtId="165" fontId="13" fillId="0" borderId="3" xfId="1" applyFont="1" applyFill="1" applyBorder="1" applyAlignment="1">
      <alignment vertical="center" wrapText="1"/>
    </xf>
    <xf numFmtId="165" fontId="13" fillId="0" borderId="5" xfId="1" applyFont="1" applyFill="1" applyBorder="1" applyAlignment="1">
      <alignment horizontal="center" vertical="center" wrapText="1"/>
    </xf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2" fillId="0" borderId="7" xfId="1" applyFont="1" applyBorder="1" applyAlignment="1">
      <alignment horizontal="center" vertical="center" wrapText="1"/>
    </xf>
    <xf numFmtId="165" fontId="42" fillId="0" borderId="7" xfId="1" applyFont="1" applyBorder="1" applyAlignment="1">
      <alignment horizontal="right" vertical="center" wrapText="1"/>
    </xf>
    <xf numFmtId="165" fontId="42" fillId="0" borderId="7" xfId="1" applyFont="1" applyBorder="1" applyAlignment="1">
      <alignment vertical="center" wrapText="1"/>
    </xf>
    <xf numFmtId="165" fontId="40" fillId="0" borderId="7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165" fontId="13" fillId="0" borderId="8" xfId="1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13" fillId="0" borderId="21" xfId="0" applyFont="1" applyFill="1" applyBorder="1" applyAlignment="1">
      <alignment horizontal="center" vertical="center"/>
    </xf>
    <xf numFmtId="165" fontId="13" fillId="0" borderId="22" xfId="1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165" fontId="41" fillId="0" borderId="1" xfId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13" fillId="0" borderId="1" xfId="0" applyFont="1" applyFill="1" applyBorder="1" applyAlignment="1">
      <alignment horizontal="right" vertical="center"/>
    </xf>
    <xf numFmtId="165" fontId="13" fillId="0" borderId="1" xfId="1" applyFont="1" applyFill="1" applyBorder="1"/>
    <xf numFmtId="0" fontId="13" fillId="0" borderId="0" xfId="0" applyFont="1" applyFill="1" applyAlignment="1">
      <alignment vertical="center"/>
    </xf>
    <xf numFmtId="0" fontId="13" fillId="0" borderId="1" xfId="0" applyFont="1" applyFill="1" applyBorder="1"/>
    <xf numFmtId="49" fontId="9" fillId="0" borderId="0" xfId="0" applyNumberFormat="1" applyFont="1" applyFill="1" applyAlignment="1">
      <alignment horizontal="left"/>
    </xf>
    <xf numFmtId="170" fontId="13" fillId="0" borderId="2" xfId="1" applyNumberFormat="1" applyFont="1" applyFill="1" applyBorder="1" applyAlignment="1">
      <alignment horizontal="right" vertical="center"/>
    </xf>
    <xf numFmtId="165" fontId="13" fillId="6" borderId="2" xfId="1" applyFont="1" applyFill="1" applyBorder="1" applyAlignment="1">
      <alignment vertical="center"/>
    </xf>
    <xf numFmtId="49" fontId="13" fillId="0" borderId="1" xfId="0" applyNumberFormat="1" applyFont="1" applyBorder="1" applyAlignment="1">
      <alignment horizontal="right" vertical="center"/>
    </xf>
    <xf numFmtId="0" fontId="7" fillId="0" borderId="2" xfId="0" applyFont="1" applyBorder="1"/>
    <xf numFmtId="165" fontId="13" fillId="6" borderId="2" xfId="1" applyFont="1" applyFill="1" applyBorder="1" applyAlignment="1">
      <alignment horizontal="right" vertical="center"/>
    </xf>
    <xf numFmtId="165" fontId="41" fillId="30" borderId="2" xfId="1" applyFont="1" applyFill="1" applyBorder="1" applyAlignment="1">
      <alignment horizontal="right" vertical="center"/>
    </xf>
    <xf numFmtId="49" fontId="13" fillId="6" borderId="2" xfId="0" applyNumberFormat="1" applyFont="1" applyFill="1" applyBorder="1" applyAlignment="1">
      <alignment horizontal="center" vertical="center"/>
    </xf>
    <xf numFmtId="0" fontId="13" fillId="0" borderId="0" xfId="0" applyNumberFormat="1" applyFont="1" applyAlignment="1">
      <alignment horizontal="right" vertical="center"/>
    </xf>
    <xf numFmtId="165" fontId="4" fillId="0" borderId="2" xfId="1" applyFont="1" applyFill="1" applyBorder="1" applyAlignment="1">
      <alignment horizontal="center" vertical="center"/>
    </xf>
    <xf numFmtId="4" fontId="43" fillId="0" borderId="2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/>
    </xf>
    <xf numFmtId="49" fontId="13" fillId="6" borderId="2" xfId="1" applyNumberFormat="1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165" fontId="13" fillId="6" borderId="2" xfId="1" applyFont="1" applyFill="1" applyBorder="1" applyAlignment="1">
      <alignment vertical="center" wrapText="1"/>
    </xf>
    <xf numFmtId="165" fontId="13" fillId="0" borderId="5" xfId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wrapText="1"/>
    </xf>
    <xf numFmtId="0" fontId="50" fillId="0" borderId="2" xfId="0" applyFont="1" applyFill="1" applyBorder="1" applyAlignment="1">
      <alignment horizontal="center" vertical="center"/>
    </xf>
    <xf numFmtId="0" fontId="51" fillId="0" borderId="2" xfId="0" applyFont="1" applyFill="1" applyBorder="1"/>
    <xf numFmtId="0" fontId="50" fillId="0" borderId="2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 wrapText="1"/>
    </xf>
    <xf numFmtId="165" fontId="50" fillId="0" borderId="2" xfId="1" applyFont="1" applyFill="1" applyBorder="1" applyAlignment="1">
      <alignment vertical="center"/>
    </xf>
    <xf numFmtId="165" fontId="50" fillId="0" borderId="2" xfId="1" applyFont="1" applyFill="1" applyBorder="1" applyAlignment="1">
      <alignment horizontal="right" vertical="center"/>
    </xf>
    <xf numFmtId="49" fontId="52" fillId="0" borderId="2" xfId="0" applyNumberFormat="1" applyFont="1" applyFill="1" applyBorder="1" applyAlignment="1">
      <alignment horizontal="center"/>
    </xf>
    <xf numFmtId="0" fontId="49" fillId="0" borderId="2" xfId="0" applyFont="1" applyFill="1" applyBorder="1" applyAlignment="1">
      <alignment horizontal="center" vertical="center"/>
    </xf>
    <xf numFmtId="0" fontId="53" fillId="0" borderId="0" xfId="0" applyFont="1"/>
    <xf numFmtId="49" fontId="13" fillId="6" borderId="0" xfId="0" applyNumberFormat="1" applyFont="1" applyFill="1" applyAlignment="1">
      <alignment horizontal="right" vertical="center"/>
    </xf>
    <xf numFmtId="49" fontId="13" fillId="6" borderId="2" xfId="1" applyNumberFormat="1" applyFont="1" applyFill="1" applyBorder="1" applyAlignment="1">
      <alignment horizontal="center" vertical="center"/>
    </xf>
    <xf numFmtId="49" fontId="13" fillId="6" borderId="2" xfId="1" applyNumberFormat="1" applyFont="1" applyFill="1" applyBorder="1" applyAlignment="1">
      <alignment horizontal="center" vertical="center" wrapText="1"/>
    </xf>
    <xf numFmtId="0" fontId="7" fillId="6" borderId="0" xfId="0" applyFont="1" applyFill="1"/>
    <xf numFmtId="165" fontId="13" fillId="6" borderId="10" xfId="1" applyFont="1" applyFill="1" applyBorder="1" applyAlignment="1">
      <alignment vertical="center"/>
    </xf>
    <xf numFmtId="165" fontId="13" fillId="6" borderId="11" xfId="1" applyFont="1" applyFill="1" applyBorder="1" applyAlignment="1">
      <alignment horizontal="right" vertical="center"/>
    </xf>
    <xf numFmtId="49" fontId="13" fillId="0" borderId="1" xfId="0" applyNumberFormat="1" applyFont="1" applyFill="1" applyBorder="1" applyAlignment="1">
      <alignment horizontal="right" vertical="center"/>
    </xf>
    <xf numFmtId="165" fontId="13" fillId="6" borderId="21" xfId="1" applyFont="1" applyFill="1" applyBorder="1" applyAlignment="1">
      <alignment horizontal="right" vertical="center"/>
    </xf>
    <xf numFmtId="49" fontId="13" fillId="6" borderId="2" xfId="0" applyNumberFormat="1" applyFont="1" applyFill="1" applyBorder="1" applyAlignment="1">
      <alignment horizontal="right" vertical="center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1" fillId="0" borderId="3" xfId="1" applyFont="1" applyBorder="1" applyAlignment="1">
      <alignment horizontal="center" vertical="center"/>
    </xf>
    <xf numFmtId="165" fontId="41" fillId="0" borderId="4" xfId="1" applyFont="1" applyBorder="1" applyAlignment="1">
      <alignment horizontal="center" vertical="center"/>
    </xf>
    <xf numFmtId="165" fontId="41" fillId="0" borderId="5" xfId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165" fontId="41" fillId="4" borderId="2" xfId="1" applyFont="1" applyFill="1" applyBorder="1" applyAlignment="1">
      <alignment horizontal="center" vertical="center" wrapText="1"/>
    </xf>
    <xf numFmtId="165" fontId="41" fillId="4" borderId="9" xfId="1" applyFont="1" applyFill="1" applyBorder="1" applyAlignment="1">
      <alignment horizontal="center" vertical="center" wrapText="1"/>
    </xf>
    <xf numFmtId="165" fontId="41" fillId="4" borderId="10" xfId="1" applyFont="1" applyFill="1" applyBorder="1" applyAlignment="1">
      <alignment horizontal="center" vertical="center" wrapText="1"/>
    </xf>
    <xf numFmtId="165" fontId="41" fillId="4" borderId="11" xfId="1" applyFont="1" applyFill="1" applyBorder="1" applyAlignment="1">
      <alignment horizontal="center" vertical="center" wrapText="1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2" fillId="0" borderId="3" xfId="1" applyFont="1" applyFill="1" applyBorder="1" applyAlignment="1">
      <alignment horizontal="left" vertical="center" wrapText="1"/>
    </xf>
    <xf numFmtId="165" fontId="42" fillId="0" borderId="4" xfId="1" applyFont="1" applyFill="1" applyBorder="1" applyAlignment="1">
      <alignment horizontal="left" vertical="center" wrapText="1"/>
    </xf>
    <xf numFmtId="165" fontId="42" fillId="0" borderId="5" xfId="1" applyFont="1" applyFill="1" applyBorder="1" applyAlignment="1">
      <alignment horizontal="left" vertical="center" wrapText="1"/>
    </xf>
    <xf numFmtId="4" fontId="49" fillId="0" borderId="2" xfId="0" applyNumberFormat="1" applyFont="1" applyFill="1" applyBorder="1" applyAlignment="1">
      <alignment vertical="center" wrapText="1"/>
    </xf>
    <xf numFmtId="4" fontId="49" fillId="0" borderId="7" xfId="0" applyNumberFormat="1" applyFont="1" applyFill="1" applyBorder="1" applyAlignment="1">
      <alignment vertical="center" wrapText="1"/>
    </xf>
    <xf numFmtId="165" fontId="41" fillId="0" borderId="3" xfId="1" applyFont="1" applyFill="1" applyBorder="1" applyAlignment="1">
      <alignment horizontal="center" vertical="center" wrapText="1"/>
    </xf>
    <xf numFmtId="165" fontId="41" fillId="0" borderId="4" xfId="1" applyFont="1" applyFill="1" applyBorder="1" applyAlignment="1">
      <alignment horizontal="center" vertical="center" wrapText="1"/>
    </xf>
    <xf numFmtId="165" fontId="41" fillId="0" borderId="5" xfId="1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" fontId="49" fillId="0" borderId="0" xfId="0" applyNumberFormat="1" applyFont="1" applyFill="1"/>
  </cellXfs>
  <cellStyles count="363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3" xfId="241" xr:uid="{87355598-180A-4F4B-BAAB-ED7EBD9BEEDE}"/>
    <cellStyle name="Обычный 2 4" xfId="340" xr:uid="{DDB89030-D518-463B-895A-EBDE42CF2812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32"/>
  <sheetViews>
    <sheetView tabSelected="1" view="pageLayout" topLeftCell="B602" zoomScaleNormal="70" workbookViewId="0">
      <selection activeCell="H608" sqref="H608"/>
    </sheetView>
  </sheetViews>
  <sheetFormatPr defaultColWidth="14.42578125" defaultRowHeight="15" customHeight="1" x14ac:dyDescent="0.3"/>
  <cols>
    <col min="1" max="1" width="7.85546875" style="62" hidden="1" customWidth="1"/>
    <col min="2" max="2" width="20.42578125" style="149" bestFit="1" customWidth="1"/>
    <col min="3" max="3" width="38.7109375" style="150" customWidth="1"/>
    <col min="4" max="4" width="44.140625" style="151" hidden="1" customWidth="1"/>
    <col min="5" max="5" width="10.28515625" style="152" customWidth="1"/>
    <col min="6" max="6" width="9" style="152" customWidth="1"/>
    <col min="7" max="7" width="19.28515625" style="153" customWidth="1"/>
    <col min="8" max="8" width="13.42578125" style="154" customWidth="1"/>
    <col min="9" max="9" width="17.85546875" style="153" customWidth="1"/>
    <col min="10" max="10" width="11.140625" style="62" hidden="1" customWidth="1"/>
    <col min="11" max="11" width="27.7109375" style="157" hidden="1" customWidth="1"/>
    <col min="12" max="12" width="9.140625" style="46" customWidth="1"/>
    <col min="13" max="76" width="14.42578125" style="1"/>
  </cols>
  <sheetData>
    <row r="1" spans="2:13" ht="19.5" customHeight="1" x14ac:dyDescent="0.25">
      <c r="B1" s="234" t="s">
        <v>27</v>
      </c>
      <c r="C1" s="234"/>
      <c r="D1" s="234"/>
      <c r="E1" s="234"/>
      <c r="F1" s="234"/>
      <c r="G1" s="234"/>
      <c r="H1" s="234"/>
      <c r="I1" s="234"/>
      <c r="K1" s="111"/>
      <c r="L1" s="63"/>
    </row>
    <row r="2" spans="2:13" ht="17.25" x14ac:dyDescent="0.25">
      <c r="B2" s="64"/>
      <c r="C2" s="65"/>
      <c r="D2" s="66"/>
      <c r="E2" s="64"/>
      <c r="F2" s="64"/>
      <c r="G2" s="67"/>
      <c r="H2" s="68"/>
      <c r="I2" s="67"/>
      <c r="K2" s="111"/>
      <c r="L2" s="63"/>
    </row>
    <row r="3" spans="2:13" ht="69.75" customHeight="1" x14ac:dyDescent="0.25">
      <c r="B3" s="240" t="s">
        <v>916</v>
      </c>
      <c r="C3" s="240"/>
      <c r="D3" s="240"/>
      <c r="E3" s="240"/>
      <c r="F3" s="240"/>
      <c r="G3" s="240"/>
      <c r="H3" s="240"/>
      <c r="I3" s="240"/>
      <c r="K3" s="111"/>
      <c r="L3" s="63"/>
    </row>
    <row r="4" spans="2:13" ht="17.25" customHeight="1" x14ac:dyDescent="0.25">
      <c r="B4" s="69"/>
      <c r="C4" s="65"/>
      <c r="D4" s="65"/>
      <c r="E4" s="69"/>
      <c r="F4" s="69"/>
      <c r="G4" s="70"/>
      <c r="H4" s="71" t="s">
        <v>28</v>
      </c>
      <c r="I4" s="70"/>
      <c r="J4" s="72"/>
      <c r="K4" s="71"/>
      <c r="L4" s="63"/>
    </row>
    <row r="5" spans="2:13" ht="17.25" customHeight="1" x14ac:dyDescent="0.25">
      <c r="B5" s="69"/>
      <c r="C5" s="65"/>
      <c r="D5" s="65"/>
      <c r="E5" s="69"/>
      <c r="F5" s="69"/>
      <c r="G5" s="239" t="s">
        <v>1556</v>
      </c>
      <c r="H5" s="239"/>
      <c r="I5" s="239"/>
      <c r="J5" s="72"/>
      <c r="K5" s="71"/>
      <c r="L5" s="63"/>
    </row>
    <row r="6" spans="2:13" ht="17.25" customHeight="1" x14ac:dyDescent="0.25">
      <c r="B6" s="69"/>
      <c r="C6" s="65"/>
      <c r="D6" s="65"/>
      <c r="E6" s="69"/>
      <c r="F6" s="69"/>
      <c r="G6" s="70"/>
      <c r="H6" s="71"/>
      <c r="I6" s="70"/>
      <c r="J6" s="72"/>
      <c r="K6" s="71"/>
      <c r="L6" s="63"/>
    </row>
    <row r="7" spans="2:13" ht="17.25" customHeight="1" x14ac:dyDescent="0.25">
      <c r="B7" s="235" t="s">
        <v>29</v>
      </c>
      <c r="C7" s="236"/>
      <c r="D7" s="236"/>
      <c r="E7" s="236"/>
      <c r="F7" s="236"/>
      <c r="G7" s="236"/>
      <c r="H7" s="236"/>
      <c r="I7" s="236"/>
      <c r="J7" s="72"/>
      <c r="K7" s="71"/>
      <c r="L7" s="63"/>
    </row>
    <row r="8" spans="2:13" ht="17.25" customHeight="1" x14ac:dyDescent="0.25">
      <c r="B8" s="237" t="s">
        <v>55</v>
      </c>
      <c r="C8" s="236"/>
      <c r="D8" s="236"/>
      <c r="E8" s="236"/>
      <c r="F8" s="236"/>
      <c r="G8" s="236"/>
      <c r="H8" s="236"/>
      <c r="I8" s="236"/>
      <c r="J8" s="72"/>
      <c r="K8" s="71"/>
      <c r="L8" s="63"/>
    </row>
    <row r="9" spans="2:13" ht="17.25" customHeight="1" x14ac:dyDescent="0.25">
      <c r="B9" s="238" t="s">
        <v>30</v>
      </c>
      <c r="C9" s="238"/>
      <c r="D9" s="238"/>
      <c r="E9" s="238"/>
      <c r="F9" s="238"/>
      <c r="G9" s="238"/>
      <c r="H9" s="238"/>
      <c r="I9" s="238"/>
      <c r="J9" s="72"/>
      <c r="K9" s="71"/>
      <c r="L9" s="63"/>
    </row>
    <row r="10" spans="2:13" ht="17.25" customHeight="1" x14ac:dyDescent="0.25">
      <c r="B10" s="69"/>
      <c r="C10" s="65"/>
      <c r="D10" s="65"/>
      <c r="E10" s="69"/>
      <c r="F10" s="69"/>
      <c r="G10" s="70"/>
      <c r="H10" s="71"/>
      <c r="I10" s="70"/>
      <c r="J10" s="72"/>
      <c r="K10" s="71"/>
      <c r="L10" s="63"/>
    </row>
    <row r="11" spans="2:13" ht="15" customHeight="1" x14ac:dyDescent="0.25">
      <c r="B11" s="223" t="s">
        <v>31</v>
      </c>
      <c r="C11" s="223"/>
      <c r="D11" s="223"/>
      <c r="E11" s="223"/>
      <c r="F11" s="223"/>
      <c r="G11" s="223"/>
      <c r="H11" s="223"/>
      <c r="I11" s="223"/>
      <c r="J11" s="73"/>
      <c r="K11" s="111"/>
      <c r="L11" s="63"/>
    </row>
    <row r="12" spans="2:13" ht="16.5" x14ac:dyDescent="0.25">
      <c r="B12" s="223" t="s">
        <v>54</v>
      </c>
      <c r="C12" s="223"/>
      <c r="D12" s="223"/>
      <c r="E12" s="223"/>
      <c r="F12" s="223"/>
      <c r="G12" s="223"/>
      <c r="H12" s="223"/>
      <c r="I12" s="223"/>
      <c r="J12" s="73"/>
      <c r="K12" s="111"/>
      <c r="L12" s="63"/>
    </row>
    <row r="13" spans="2:13" ht="15" customHeight="1" x14ac:dyDescent="0.3">
      <c r="B13" s="223" t="s">
        <v>32</v>
      </c>
      <c r="C13" s="241"/>
      <c r="D13" s="241"/>
      <c r="E13" s="241"/>
      <c r="F13" s="241"/>
      <c r="G13" s="241"/>
      <c r="H13" s="241"/>
      <c r="I13" s="241"/>
      <c r="J13" s="74"/>
      <c r="K13" s="111"/>
      <c r="L13" s="63"/>
    </row>
    <row r="14" spans="2:13" ht="15" customHeight="1" x14ac:dyDescent="0.3">
      <c r="B14" s="242" t="s">
        <v>1</v>
      </c>
      <c r="C14" s="241"/>
      <c r="D14" s="241"/>
      <c r="E14" s="241"/>
      <c r="F14" s="241"/>
      <c r="G14" s="241"/>
      <c r="H14" s="241"/>
      <c r="I14" s="241"/>
      <c r="J14" s="73"/>
      <c r="K14" s="111"/>
      <c r="L14" s="63"/>
    </row>
    <row r="15" spans="2:13" ht="15" customHeight="1" x14ac:dyDescent="0.3">
      <c r="B15" s="75"/>
      <c r="C15" s="24"/>
      <c r="D15" s="29"/>
      <c r="E15" s="31"/>
      <c r="F15" s="31"/>
      <c r="G15" s="51"/>
      <c r="H15" s="52"/>
      <c r="I15" s="51"/>
      <c r="J15" s="73"/>
      <c r="K15" s="111"/>
      <c r="L15" s="63"/>
    </row>
    <row r="16" spans="2:13" ht="15" customHeight="1" x14ac:dyDescent="0.25">
      <c r="B16" s="243" t="s">
        <v>33</v>
      </c>
      <c r="C16" s="243"/>
      <c r="D16" s="243"/>
      <c r="E16" s="246" t="s">
        <v>2</v>
      </c>
      <c r="F16" s="246" t="s">
        <v>3</v>
      </c>
      <c r="G16" s="248" t="s">
        <v>4</v>
      </c>
      <c r="H16" s="248" t="s">
        <v>5</v>
      </c>
      <c r="I16" s="248" t="s">
        <v>39</v>
      </c>
      <c r="J16" s="73"/>
      <c r="K16" s="111"/>
      <c r="L16" s="63"/>
      <c r="M16" s="2"/>
    </row>
    <row r="17" spans="1:13" ht="42.75" x14ac:dyDescent="0.25">
      <c r="B17" s="76" t="s">
        <v>6</v>
      </c>
      <c r="C17" s="76" t="s">
        <v>34</v>
      </c>
      <c r="D17" s="76" t="s">
        <v>7</v>
      </c>
      <c r="E17" s="247"/>
      <c r="F17" s="247"/>
      <c r="G17" s="249"/>
      <c r="H17" s="249"/>
      <c r="I17" s="249"/>
      <c r="J17" s="73"/>
      <c r="K17" s="111"/>
      <c r="L17" s="63"/>
      <c r="M17" s="2"/>
    </row>
    <row r="18" spans="1:13" ht="16.5" x14ac:dyDescent="0.25">
      <c r="B18" s="244"/>
      <c r="C18" s="244"/>
      <c r="D18" s="244"/>
      <c r="E18" s="244"/>
      <c r="F18" s="244"/>
      <c r="G18" s="244"/>
      <c r="H18" s="244"/>
      <c r="I18" s="244"/>
      <c r="J18" s="73"/>
      <c r="K18" s="111"/>
      <c r="L18" s="63"/>
      <c r="M18" s="2"/>
    </row>
    <row r="19" spans="1:13" ht="13.5" customHeight="1" x14ac:dyDescent="0.25">
      <c r="B19" s="77">
        <v>1</v>
      </c>
      <c r="C19" s="78">
        <v>2</v>
      </c>
      <c r="D19" s="77"/>
      <c r="E19" s="77">
        <v>3</v>
      </c>
      <c r="F19" s="77">
        <v>4</v>
      </c>
      <c r="G19" s="77">
        <v>5</v>
      </c>
      <c r="H19" s="77">
        <v>6</v>
      </c>
      <c r="I19" s="77">
        <v>7</v>
      </c>
      <c r="J19" s="73"/>
      <c r="K19" s="111"/>
      <c r="L19" s="63"/>
      <c r="M19" s="2"/>
    </row>
    <row r="20" spans="1:13" ht="16.5" x14ac:dyDescent="0.25">
      <c r="B20" s="245"/>
      <c r="C20" s="245"/>
      <c r="D20" s="245"/>
      <c r="E20" s="245"/>
      <c r="F20" s="245"/>
      <c r="G20" s="245"/>
      <c r="H20" s="245"/>
      <c r="I20" s="245"/>
      <c r="J20" s="73"/>
      <c r="K20" s="111"/>
      <c r="L20" s="63"/>
      <c r="M20" s="2"/>
    </row>
    <row r="21" spans="1:13" ht="15.75" customHeight="1" x14ac:dyDescent="0.25">
      <c r="A21" s="62" t="s">
        <v>35</v>
      </c>
      <c r="B21" s="224" t="s">
        <v>0</v>
      </c>
      <c r="C21" s="225"/>
      <c r="D21" s="225"/>
      <c r="E21" s="79"/>
      <c r="F21" s="79"/>
      <c r="G21" s="80"/>
      <c r="H21" s="81"/>
      <c r="I21" s="80"/>
      <c r="J21" s="73"/>
      <c r="K21" s="111"/>
      <c r="L21" s="63"/>
      <c r="M21" s="2"/>
    </row>
    <row r="22" spans="1:13" ht="14.25" customHeight="1" x14ac:dyDescent="0.25">
      <c r="A22" s="62">
        <v>0</v>
      </c>
      <c r="B22" s="224" t="s">
        <v>9</v>
      </c>
      <c r="C22" s="225"/>
      <c r="D22" s="225"/>
      <c r="E22" s="79"/>
      <c r="F22" s="79"/>
      <c r="G22" s="80"/>
      <c r="H22" s="81"/>
      <c r="I22" s="80"/>
      <c r="J22" s="82"/>
      <c r="K22" s="111"/>
      <c r="L22" s="63"/>
      <c r="M22" s="2"/>
    </row>
    <row r="23" spans="1:13" ht="14.25" customHeight="1" x14ac:dyDescent="0.25">
      <c r="A23" s="62">
        <v>0</v>
      </c>
      <c r="B23" s="226" t="s">
        <v>8</v>
      </c>
      <c r="C23" s="227"/>
      <c r="D23" s="227"/>
      <c r="E23" s="227"/>
      <c r="F23" s="227"/>
      <c r="G23" s="227"/>
      <c r="H23" s="227"/>
      <c r="I23" s="227"/>
      <c r="J23" s="82" t="s">
        <v>36</v>
      </c>
      <c r="K23" s="155" t="s">
        <v>38</v>
      </c>
      <c r="L23" s="63"/>
      <c r="M23" s="2"/>
    </row>
    <row r="24" spans="1:13" x14ac:dyDescent="0.25">
      <c r="A24" s="83" t="s">
        <v>87</v>
      </c>
      <c r="B24" s="6" t="s">
        <v>85</v>
      </c>
      <c r="C24" s="7" t="s">
        <v>86</v>
      </c>
      <c r="D24" s="40" t="s">
        <v>134</v>
      </c>
      <c r="E24" s="16" t="s">
        <v>88</v>
      </c>
      <c r="F24" s="16" t="s">
        <v>94</v>
      </c>
      <c r="G24" s="32">
        <v>3250000</v>
      </c>
      <c r="H24" s="19">
        <v>1</v>
      </c>
      <c r="I24" s="32">
        <f>G24*H24/1000</f>
        <v>3250</v>
      </c>
      <c r="J24" s="84">
        <v>4212</v>
      </c>
      <c r="K24" s="111">
        <f t="shared" ref="K24:K113" si="0">G24*H24</f>
        <v>3250000</v>
      </c>
      <c r="L24" s="63"/>
      <c r="M24" s="2"/>
    </row>
    <row r="25" spans="1:13" x14ac:dyDescent="0.25">
      <c r="A25" s="83" t="s">
        <v>91</v>
      </c>
      <c r="B25" s="6" t="s">
        <v>89</v>
      </c>
      <c r="C25" s="7" t="s">
        <v>90</v>
      </c>
      <c r="D25" s="40" t="s">
        <v>919</v>
      </c>
      <c r="E25" s="16" t="s">
        <v>88</v>
      </c>
      <c r="F25" s="16" t="s">
        <v>94</v>
      </c>
      <c r="G25" s="32">
        <v>61750000</v>
      </c>
      <c r="H25" s="19">
        <v>1</v>
      </c>
      <c r="I25" s="32">
        <f t="shared" ref="I25:I74" si="1">G25*H25/1000</f>
        <v>61750</v>
      </c>
      <c r="J25" s="84">
        <v>4212</v>
      </c>
      <c r="K25" s="111">
        <f t="shared" si="0"/>
        <v>61750000</v>
      </c>
      <c r="L25" s="63"/>
      <c r="M25" s="2"/>
    </row>
    <row r="26" spans="1:13" x14ac:dyDescent="0.25">
      <c r="A26" s="83" t="s">
        <v>93</v>
      </c>
      <c r="B26" s="6">
        <v>65111100</v>
      </c>
      <c r="C26" s="7" t="s">
        <v>92</v>
      </c>
      <c r="D26" s="40" t="s">
        <v>136</v>
      </c>
      <c r="E26" s="16" t="s">
        <v>88</v>
      </c>
      <c r="F26" s="16" t="s">
        <v>94</v>
      </c>
      <c r="G26" s="32">
        <v>4000000</v>
      </c>
      <c r="H26" s="19">
        <v>1</v>
      </c>
      <c r="I26" s="32">
        <f t="shared" si="1"/>
        <v>4000</v>
      </c>
      <c r="J26" s="84">
        <v>4213</v>
      </c>
      <c r="K26" s="111">
        <f t="shared" si="0"/>
        <v>4000000</v>
      </c>
      <c r="L26" s="85"/>
      <c r="M26" s="2"/>
    </row>
    <row r="27" spans="1:13" x14ac:dyDescent="0.25">
      <c r="A27" s="83">
        <v>642</v>
      </c>
      <c r="B27" s="6">
        <v>64211130</v>
      </c>
      <c r="C27" s="10" t="s">
        <v>95</v>
      </c>
      <c r="D27" s="86" t="s">
        <v>137</v>
      </c>
      <c r="E27" s="16" t="s">
        <v>88</v>
      </c>
      <c r="F27" s="16" t="s">
        <v>94</v>
      </c>
      <c r="G27" s="32">
        <v>650000</v>
      </c>
      <c r="H27" s="19">
        <v>1</v>
      </c>
      <c r="I27" s="32">
        <f t="shared" si="1"/>
        <v>650</v>
      </c>
      <c r="J27" s="84">
        <v>4214</v>
      </c>
      <c r="K27" s="111">
        <f t="shared" si="0"/>
        <v>650000</v>
      </c>
      <c r="L27" s="85"/>
      <c r="M27" s="2"/>
    </row>
    <row r="28" spans="1:13" x14ac:dyDescent="0.25">
      <c r="A28" s="83">
        <v>642</v>
      </c>
      <c r="B28" s="6">
        <v>64211110</v>
      </c>
      <c r="C28" s="10" t="s">
        <v>97</v>
      </c>
      <c r="D28" s="86" t="s">
        <v>138</v>
      </c>
      <c r="E28" s="16" t="s">
        <v>88</v>
      </c>
      <c r="F28" s="16" t="s">
        <v>94</v>
      </c>
      <c r="G28" s="32">
        <v>100000</v>
      </c>
      <c r="H28" s="19">
        <v>1</v>
      </c>
      <c r="I28" s="32">
        <f t="shared" si="1"/>
        <v>100</v>
      </c>
      <c r="J28" s="84">
        <v>4214</v>
      </c>
      <c r="K28" s="111">
        <f t="shared" si="0"/>
        <v>100000</v>
      </c>
      <c r="L28" s="85"/>
      <c r="M28" s="2"/>
    </row>
    <row r="29" spans="1:13" ht="27" x14ac:dyDescent="0.25">
      <c r="A29" s="83">
        <v>641</v>
      </c>
      <c r="B29" s="6">
        <v>64111200</v>
      </c>
      <c r="C29" s="10" t="s">
        <v>98</v>
      </c>
      <c r="D29" s="86" t="s">
        <v>139</v>
      </c>
      <c r="E29" s="16" t="s">
        <v>88</v>
      </c>
      <c r="F29" s="16" t="s">
        <v>94</v>
      </c>
      <c r="G29" s="32">
        <v>800000</v>
      </c>
      <c r="H29" s="19">
        <v>1</v>
      </c>
      <c r="I29" s="32">
        <f t="shared" si="1"/>
        <v>800</v>
      </c>
      <c r="J29" s="84">
        <v>4214</v>
      </c>
      <c r="K29" s="111">
        <f t="shared" si="0"/>
        <v>800000</v>
      </c>
      <c r="L29" s="85"/>
      <c r="M29" s="2"/>
    </row>
    <row r="30" spans="1:13" ht="27" x14ac:dyDescent="0.25">
      <c r="A30" s="83">
        <v>924</v>
      </c>
      <c r="B30" s="6">
        <v>92421100</v>
      </c>
      <c r="C30" s="10" t="s">
        <v>101</v>
      </c>
      <c r="D30" s="86" t="s">
        <v>102</v>
      </c>
      <c r="E30" s="16" t="s">
        <v>88</v>
      </c>
      <c r="F30" s="16" t="s">
        <v>94</v>
      </c>
      <c r="G30" s="32">
        <v>400000</v>
      </c>
      <c r="H30" s="19">
        <v>1</v>
      </c>
      <c r="I30" s="32">
        <f t="shared" si="1"/>
        <v>400</v>
      </c>
      <c r="J30" s="84">
        <v>4234</v>
      </c>
      <c r="K30" s="111">
        <f t="shared" si="0"/>
        <v>400000</v>
      </c>
      <c r="L30" s="85"/>
      <c r="M30" s="2"/>
    </row>
    <row r="31" spans="1:13" ht="27" x14ac:dyDescent="0.25">
      <c r="A31" s="83">
        <v>724</v>
      </c>
      <c r="B31" s="6">
        <v>72411100</v>
      </c>
      <c r="C31" s="10" t="s">
        <v>96</v>
      </c>
      <c r="D31" s="87" t="s">
        <v>140</v>
      </c>
      <c r="E31" s="16" t="s">
        <v>83</v>
      </c>
      <c r="F31" s="16" t="s">
        <v>94</v>
      </c>
      <c r="G31" s="32">
        <v>5898000</v>
      </c>
      <c r="H31" s="19">
        <v>1</v>
      </c>
      <c r="I31" s="32">
        <f t="shared" si="1"/>
        <v>5898</v>
      </c>
      <c r="J31" s="84">
        <v>4214</v>
      </c>
      <c r="K31" s="111">
        <f t="shared" si="0"/>
        <v>5898000</v>
      </c>
      <c r="L31" s="85"/>
      <c r="M31" s="2"/>
    </row>
    <row r="32" spans="1:13" ht="27" x14ac:dyDescent="0.25">
      <c r="A32" s="83">
        <v>665</v>
      </c>
      <c r="B32" s="6">
        <v>66511170</v>
      </c>
      <c r="C32" s="10" t="s">
        <v>99</v>
      </c>
      <c r="D32" s="86" t="s">
        <v>100</v>
      </c>
      <c r="E32" s="16" t="s">
        <v>88</v>
      </c>
      <c r="F32" s="16" t="s">
        <v>94</v>
      </c>
      <c r="G32" s="32">
        <v>990000</v>
      </c>
      <c r="H32" s="19">
        <v>1</v>
      </c>
      <c r="I32" s="32">
        <f t="shared" si="1"/>
        <v>990</v>
      </c>
      <c r="J32" s="84">
        <v>4215</v>
      </c>
      <c r="K32" s="111">
        <f t="shared" si="0"/>
        <v>990000</v>
      </c>
      <c r="L32" s="85"/>
      <c r="M32" s="2"/>
    </row>
    <row r="33" spans="1:13" ht="27" x14ac:dyDescent="0.25">
      <c r="A33" s="83">
        <v>501</v>
      </c>
      <c r="B33" s="6">
        <v>50111180</v>
      </c>
      <c r="C33" s="30" t="s">
        <v>103</v>
      </c>
      <c r="D33" s="40" t="s">
        <v>141</v>
      </c>
      <c r="E33" s="16" t="s">
        <v>88</v>
      </c>
      <c r="F33" s="16" t="s">
        <v>94</v>
      </c>
      <c r="G33" s="32">
        <v>998000</v>
      </c>
      <c r="H33" s="19">
        <v>1</v>
      </c>
      <c r="I33" s="32">
        <f t="shared" si="1"/>
        <v>998</v>
      </c>
      <c r="J33" s="84">
        <v>4239</v>
      </c>
      <c r="K33" s="111">
        <f t="shared" si="0"/>
        <v>998000</v>
      </c>
      <c r="L33" s="85"/>
      <c r="M33" s="2"/>
    </row>
    <row r="34" spans="1:13" ht="27" x14ac:dyDescent="0.25">
      <c r="A34" s="83">
        <v>752</v>
      </c>
      <c r="B34" s="6">
        <v>75241100</v>
      </c>
      <c r="C34" s="10" t="s">
        <v>104</v>
      </c>
      <c r="D34" s="86" t="s">
        <v>105</v>
      </c>
      <c r="E34" s="16" t="s">
        <v>88</v>
      </c>
      <c r="F34" s="16" t="s">
        <v>94</v>
      </c>
      <c r="G34" s="32">
        <v>999000</v>
      </c>
      <c r="H34" s="19">
        <v>1</v>
      </c>
      <c r="I34" s="32">
        <f t="shared" si="1"/>
        <v>999</v>
      </c>
      <c r="J34" s="84">
        <v>4239</v>
      </c>
      <c r="K34" s="111">
        <f t="shared" si="0"/>
        <v>999000</v>
      </c>
      <c r="L34" s="85"/>
      <c r="M34" s="2"/>
    </row>
    <row r="35" spans="1:13" ht="27" x14ac:dyDescent="0.25">
      <c r="A35" s="83">
        <v>716</v>
      </c>
      <c r="B35" s="6">
        <v>71631120</v>
      </c>
      <c r="C35" s="10" t="s">
        <v>109</v>
      </c>
      <c r="D35" s="86" t="s">
        <v>106</v>
      </c>
      <c r="E35" s="16" t="s">
        <v>88</v>
      </c>
      <c r="F35" s="16" t="s">
        <v>94</v>
      </c>
      <c r="G35" s="32">
        <v>220000</v>
      </c>
      <c r="H35" s="19">
        <v>1</v>
      </c>
      <c r="I35" s="32">
        <f t="shared" si="1"/>
        <v>220</v>
      </c>
      <c r="J35" s="84">
        <v>4239</v>
      </c>
      <c r="K35" s="111">
        <f t="shared" si="0"/>
        <v>220000</v>
      </c>
      <c r="L35" s="85"/>
      <c r="M35" s="2"/>
    </row>
    <row r="36" spans="1:13" ht="27" x14ac:dyDescent="0.25">
      <c r="A36" s="83">
        <v>503</v>
      </c>
      <c r="B36" s="6">
        <v>50311240</v>
      </c>
      <c r="C36" s="10" t="s">
        <v>108</v>
      </c>
      <c r="D36" s="86" t="s">
        <v>107</v>
      </c>
      <c r="E36" s="16" t="s">
        <v>88</v>
      </c>
      <c r="F36" s="16" t="s">
        <v>94</v>
      </c>
      <c r="G36" s="32">
        <v>800000</v>
      </c>
      <c r="H36" s="19">
        <v>1</v>
      </c>
      <c r="I36" s="32">
        <f t="shared" si="1"/>
        <v>800</v>
      </c>
      <c r="J36" s="84">
        <v>4252</v>
      </c>
      <c r="K36" s="111">
        <f t="shared" si="0"/>
        <v>800000</v>
      </c>
      <c r="L36" s="85"/>
      <c r="M36" s="2"/>
    </row>
    <row r="37" spans="1:13" ht="27" x14ac:dyDescent="0.25">
      <c r="A37" s="83">
        <v>642</v>
      </c>
      <c r="B37" s="6">
        <v>64211140</v>
      </c>
      <c r="C37" s="10" t="s">
        <v>125</v>
      </c>
      <c r="D37" s="10" t="s">
        <v>142</v>
      </c>
      <c r="E37" s="16" t="s">
        <v>88</v>
      </c>
      <c r="F37" s="16" t="s">
        <v>94</v>
      </c>
      <c r="G37" s="32">
        <v>250000</v>
      </c>
      <c r="H37" s="19">
        <v>1</v>
      </c>
      <c r="I37" s="32">
        <f t="shared" si="1"/>
        <v>250</v>
      </c>
      <c r="J37" s="84">
        <v>4214</v>
      </c>
      <c r="K37" s="111">
        <f t="shared" si="0"/>
        <v>250000</v>
      </c>
      <c r="L37" s="85"/>
      <c r="M37" s="2"/>
    </row>
    <row r="38" spans="1:13" ht="40.5" x14ac:dyDescent="0.25">
      <c r="A38" s="83">
        <v>761</v>
      </c>
      <c r="B38" s="6">
        <v>76131100</v>
      </c>
      <c r="C38" s="10" t="s">
        <v>301</v>
      </c>
      <c r="D38" s="10" t="s">
        <v>302</v>
      </c>
      <c r="E38" s="16" t="s">
        <v>88</v>
      </c>
      <c r="F38" s="16" t="s">
        <v>94</v>
      </c>
      <c r="G38" s="32">
        <v>200000</v>
      </c>
      <c r="H38" s="19">
        <v>1</v>
      </c>
      <c r="I38" s="32">
        <f t="shared" si="1"/>
        <v>200</v>
      </c>
      <c r="J38" s="84">
        <v>4241</v>
      </c>
      <c r="K38" s="111">
        <f t="shared" si="0"/>
        <v>200000</v>
      </c>
      <c r="L38" s="85"/>
      <c r="M38" s="2"/>
    </row>
    <row r="39" spans="1:13" ht="40.5" x14ac:dyDescent="0.25">
      <c r="A39" s="83">
        <v>921</v>
      </c>
      <c r="B39" s="6">
        <v>92111120</v>
      </c>
      <c r="C39" s="10" t="s">
        <v>303</v>
      </c>
      <c r="D39" s="10" t="s">
        <v>323</v>
      </c>
      <c r="E39" s="16" t="s">
        <v>88</v>
      </c>
      <c r="F39" s="16" t="s">
        <v>94</v>
      </c>
      <c r="G39" s="32">
        <v>990000</v>
      </c>
      <c r="H39" s="19">
        <v>1</v>
      </c>
      <c r="I39" s="32">
        <f t="shared" si="1"/>
        <v>990</v>
      </c>
      <c r="J39" s="84">
        <v>4239</v>
      </c>
      <c r="K39" s="111">
        <f t="shared" si="0"/>
        <v>990000</v>
      </c>
      <c r="L39" s="85"/>
      <c r="M39" s="2"/>
    </row>
    <row r="40" spans="1:13" ht="27" x14ac:dyDescent="0.25">
      <c r="A40" s="83">
        <v>794</v>
      </c>
      <c r="B40" s="6" t="s">
        <v>324</v>
      </c>
      <c r="C40" s="10" t="s">
        <v>325</v>
      </c>
      <c r="D40" s="10" t="s">
        <v>326</v>
      </c>
      <c r="E40" s="16" t="s">
        <v>161</v>
      </c>
      <c r="F40" s="15" t="s">
        <v>94</v>
      </c>
      <c r="G40" s="32">
        <v>13560000</v>
      </c>
      <c r="H40" s="10">
        <v>1</v>
      </c>
      <c r="I40" s="32">
        <f t="shared" si="1"/>
        <v>13560</v>
      </c>
      <c r="J40" s="84">
        <v>4241</v>
      </c>
      <c r="K40" s="111">
        <f t="shared" si="0"/>
        <v>13560000</v>
      </c>
      <c r="L40" s="85"/>
      <c r="M40" s="2"/>
    </row>
    <row r="41" spans="1:13" ht="27" x14ac:dyDescent="0.25">
      <c r="A41" s="83">
        <v>794</v>
      </c>
      <c r="B41" s="6" t="s">
        <v>324</v>
      </c>
      <c r="C41" s="10" t="s">
        <v>325</v>
      </c>
      <c r="D41" s="10" t="s">
        <v>326</v>
      </c>
      <c r="E41" s="16" t="s">
        <v>88</v>
      </c>
      <c r="F41" s="15" t="s">
        <v>94</v>
      </c>
      <c r="G41" s="32">
        <v>1356000</v>
      </c>
      <c r="H41" s="10">
        <v>1</v>
      </c>
      <c r="I41" s="32">
        <f t="shared" si="1"/>
        <v>1356</v>
      </c>
      <c r="J41" s="84">
        <v>4241</v>
      </c>
      <c r="K41" s="111">
        <f t="shared" si="0"/>
        <v>1356000</v>
      </c>
      <c r="L41" s="85"/>
      <c r="M41" s="2"/>
    </row>
    <row r="42" spans="1:13" ht="40.5" x14ac:dyDescent="0.25">
      <c r="A42" s="83">
        <v>501</v>
      </c>
      <c r="B42" s="6">
        <v>50111130</v>
      </c>
      <c r="C42" s="10" t="s">
        <v>413</v>
      </c>
      <c r="D42" s="10" t="s">
        <v>414</v>
      </c>
      <c r="E42" s="16" t="s">
        <v>153</v>
      </c>
      <c r="F42" s="15" t="s">
        <v>94</v>
      </c>
      <c r="G42" s="32">
        <v>10000000</v>
      </c>
      <c r="H42" s="10">
        <v>1</v>
      </c>
      <c r="I42" s="32">
        <f t="shared" si="1"/>
        <v>10000</v>
      </c>
      <c r="J42" s="88">
        <v>4252</v>
      </c>
      <c r="K42" s="111">
        <f t="shared" si="0"/>
        <v>10000000</v>
      </c>
      <c r="L42" s="85"/>
      <c r="M42" s="2"/>
    </row>
    <row r="43" spans="1:13" ht="27" x14ac:dyDescent="0.25">
      <c r="A43" s="83">
        <v>508</v>
      </c>
      <c r="B43" s="6" t="s">
        <v>422</v>
      </c>
      <c r="C43" s="10" t="s">
        <v>423</v>
      </c>
      <c r="D43" s="10" t="s">
        <v>421</v>
      </c>
      <c r="E43" s="16" t="s">
        <v>88</v>
      </c>
      <c r="F43" s="15" t="s">
        <v>94</v>
      </c>
      <c r="G43" s="32">
        <v>990000</v>
      </c>
      <c r="H43" s="10">
        <v>1</v>
      </c>
      <c r="I43" s="32">
        <f t="shared" si="1"/>
        <v>990</v>
      </c>
      <c r="J43" s="88">
        <v>4252</v>
      </c>
      <c r="K43" s="111">
        <f t="shared" si="0"/>
        <v>990000</v>
      </c>
      <c r="L43" s="85"/>
      <c r="M43" s="2"/>
    </row>
    <row r="44" spans="1:13" ht="27" x14ac:dyDescent="0.25">
      <c r="A44" s="83">
        <v>505</v>
      </c>
      <c r="B44" s="6">
        <v>50531110</v>
      </c>
      <c r="C44" s="10" t="s">
        <v>498</v>
      </c>
      <c r="D44" s="10" t="s">
        <v>498</v>
      </c>
      <c r="E44" s="16" t="s">
        <v>88</v>
      </c>
      <c r="F44" s="15" t="s">
        <v>94</v>
      </c>
      <c r="G44" s="32">
        <v>30000</v>
      </c>
      <c r="H44" s="10">
        <v>1</v>
      </c>
      <c r="I44" s="32">
        <f t="shared" si="1"/>
        <v>30</v>
      </c>
      <c r="J44" s="88">
        <v>4252</v>
      </c>
      <c r="K44" s="111">
        <f t="shared" si="0"/>
        <v>30000</v>
      </c>
      <c r="L44" s="85"/>
      <c r="M44" s="2"/>
    </row>
    <row r="45" spans="1:13" ht="27" x14ac:dyDescent="0.25">
      <c r="A45" s="83">
        <v>791</v>
      </c>
      <c r="B45" s="6" t="s">
        <v>1027</v>
      </c>
      <c r="C45" s="10" t="s">
        <v>536</v>
      </c>
      <c r="D45" s="10" t="s">
        <v>546</v>
      </c>
      <c r="E45" s="16" t="s">
        <v>88</v>
      </c>
      <c r="F45" s="16" t="s">
        <v>94</v>
      </c>
      <c r="G45" s="32">
        <v>990000</v>
      </c>
      <c r="H45" s="10">
        <v>1</v>
      </c>
      <c r="I45" s="32">
        <f t="shared" si="1"/>
        <v>990</v>
      </c>
      <c r="J45" s="88">
        <v>4241</v>
      </c>
      <c r="K45" s="111">
        <f t="shared" si="0"/>
        <v>990000</v>
      </c>
      <c r="L45" s="85"/>
      <c r="M45" s="2"/>
    </row>
    <row r="46" spans="1:13" x14ac:dyDescent="0.25">
      <c r="A46" s="83" t="s">
        <v>574</v>
      </c>
      <c r="B46" s="6" t="s">
        <v>573</v>
      </c>
      <c r="C46" s="10" t="s">
        <v>572</v>
      </c>
      <c r="D46" s="10" t="s">
        <v>572</v>
      </c>
      <c r="E46" s="16" t="s">
        <v>88</v>
      </c>
      <c r="F46" s="16" t="s">
        <v>94</v>
      </c>
      <c r="G46" s="32">
        <v>330000</v>
      </c>
      <c r="H46" s="10">
        <v>1</v>
      </c>
      <c r="I46" s="32">
        <f t="shared" si="1"/>
        <v>330</v>
      </c>
      <c r="J46" s="88">
        <v>4239</v>
      </c>
      <c r="K46" s="111">
        <f t="shared" si="0"/>
        <v>330000</v>
      </c>
      <c r="L46" s="85"/>
      <c r="M46" s="2"/>
    </row>
    <row r="47" spans="1:13" ht="27" x14ac:dyDescent="0.25">
      <c r="A47" s="62">
        <v>501</v>
      </c>
      <c r="B47" s="6">
        <v>50111170</v>
      </c>
      <c r="C47" s="10" t="s">
        <v>597</v>
      </c>
      <c r="D47" s="10" t="s">
        <v>598</v>
      </c>
      <c r="E47" s="16" t="s">
        <v>88</v>
      </c>
      <c r="F47" s="16" t="s">
        <v>94</v>
      </c>
      <c r="G47" s="32">
        <v>1000000</v>
      </c>
      <c r="H47" s="19">
        <v>1</v>
      </c>
      <c r="I47" s="32">
        <f t="shared" si="1"/>
        <v>1000</v>
      </c>
      <c r="J47" s="88">
        <v>4252</v>
      </c>
      <c r="K47" s="111">
        <f t="shared" si="0"/>
        <v>1000000</v>
      </c>
      <c r="L47" s="85"/>
      <c r="M47" s="2"/>
    </row>
    <row r="48" spans="1:13" ht="16.5" x14ac:dyDescent="0.25">
      <c r="A48" s="62">
        <v>792</v>
      </c>
      <c r="B48" s="6">
        <v>79211150</v>
      </c>
      <c r="C48" s="10" t="s">
        <v>599</v>
      </c>
      <c r="D48" s="10" t="s">
        <v>599</v>
      </c>
      <c r="E48" s="16" t="s">
        <v>153</v>
      </c>
      <c r="F48" s="16" t="s">
        <v>94</v>
      </c>
      <c r="G48" s="32">
        <v>1800000</v>
      </c>
      <c r="H48" s="19">
        <v>1</v>
      </c>
      <c r="I48" s="32">
        <f t="shared" si="1"/>
        <v>1800</v>
      </c>
      <c r="J48" s="88">
        <v>4241</v>
      </c>
      <c r="K48" s="111">
        <f t="shared" si="0"/>
        <v>1800000</v>
      </c>
      <c r="L48" s="85"/>
      <c r="M48" s="2"/>
    </row>
    <row r="49" spans="1:13" ht="28.5" customHeight="1" x14ac:dyDescent="0.25">
      <c r="A49" s="62">
        <v>505</v>
      </c>
      <c r="B49" s="6" t="s">
        <v>608</v>
      </c>
      <c r="C49" s="10" t="s">
        <v>609</v>
      </c>
      <c r="D49" s="10" t="s">
        <v>607</v>
      </c>
      <c r="E49" s="16" t="s">
        <v>88</v>
      </c>
      <c r="F49" s="16" t="s">
        <v>94</v>
      </c>
      <c r="G49" s="32">
        <v>150000</v>
      </c>
      <c r="H49" s="19">
        <v>1</v>
      </c>
      <c r="I49" s="32">
        <f t="shared" si="1"/>
        <v>150</v>
      </c>
      <c r="J49" s="88">
        <v>4252</v>
      </c>
      <c r="K49" s="111">
        <f t="shared" si="0"/>
        <v>150000</v>
      </c>
      <c r="L49" s="85"/>
      <c r="M49" s="2"/>
    </row>
    <row r="50" spans="1:13" ht="28.5" customHeight="1" x14ac:dyDescent="0.25">
      <c r="A50" s="83">
        <v>501</v>
      </c>
      <c r="B50" s="6">
        <v>50111130</v>
      </c>
      <c r="C50" s="10" t="s">
        <v>413</v>
      </c>
      <c r="D50" s="10" t="s">
        <v>414</v>
      </c>
      <c r="E50" s="16" t="s">
        <v>153</v>
      </c>
      <c r="F50" s="16" t="s">
        <v>94</v>
      </c>
      <c r="G50" s="32">
        <v>1200000</v>
      </c>
      <c r="H50" s="19">
        <v>1</v>
      </c>
      <c r="I50" s="32">
        <f t="shared" si="1"/>
        <v>1200</v>
      </c>
      <c r="J50" s="88">
        <v>4252</v>
      </c>
      <c r="K50" s="111">
        <f t="shared" si="0"/>
        <v>1200000</v>
      </c>
      <c r="L50" s="85"/>
      <c r="M50" s="2"/>
    </row>
    <row r="51" spans="1:13" ht="28.5" customHeight="1" x14ac:dyDescent="0.25">
      <c r="A51" s="83" t="s">
        <v>803</v>
      </c>
      <c r="B51" s="6" t="s">
        <v>806</v>
      </c>
      <c r="C51" s="10" t="s">
        <v>802</v>
      </c>
      <c r="D51" s="10" t="s">
        <v>802</v>
      </c>
      <c r="E51" s="16" t="s">
        <v>88</v>
      </c>
      <c r="F51" s="16" t="s">
        <v>94</v>
      </c>
      <c r="G51" s="32">
        <v>15000</v>
      </c>
      <c r="H51" s="19">
        <v>1</v>
      </c>
      <c r="I51" s="32">
        <f t="shared" si="1"/>
        <v>15</v>
      </c>
      <c r="J51" s="88">
        <v>4214</v>
      </c>
      <c r="K51" s="111">
        <f t="shared" si="0"/>
        <v>15000</v>
      </c>
      <c r="L51" s="85"/>
      <c r="M51" s="2"/>
    </row>
    <row r="52" spans="1:13" ht="28.5" customHeight="1" x14ac:dyDescent="0.25">
      <c r="A52" s="83" t="s">
        <v>812</v>
      </c>
      <c r="B52" s="6">
        <v>48331100</v>
      </c>
      <c r="C52" s="10" t="s">
        <v>811</v>
      </c>
      <c r="D52" s="10" t="s">
        <v>809</v>
      </c>
      <c r="E52" s="16" t="s">
        <v>88</v>
      </c>
      <c r="F52" s="16" t="s">
        <v>94</v>
      </c>
      <c r="G52" s="32">
        <v>130000</v>
      </c>
      <c r="H52" s="19">
        <v>1</v>
      </c>
      <c r="I52" s="32">
        <f t="shared" si="1"/>
        <v>130</v>
      </c>
      <c r="J52" s="88">
        <v>4232</v>
      </c>
      <c r="K52" s="111">
        <f t="shared" si="0"/>
        <v>130000</v>
      </c>
      <c r="L52" s="85"/>
      <c r="M52" s="2"/>
    </row>
    <row r="53" spans="1:13" ht="46.5" customHeight="1" x14ac:dyDescent="0.25">
      <c r="A53" s="83">
        <v>505</v>
      </c>
      <c r="B53" s="6" t="s">
        <v>823</v>
      </c>
      <c r="C53" s="10" t="s">
        <v>824</v>
      </c>
      <c r="D53" s="10" t="s">
        <v>825</v>
      </c>
      <c r="E53" s="16" t="s">
        <v>88</v>
      </c>
      <c r="F53" s="16" t="s">
        <v>94</v>
      </c>
      <c r="G53" s="32">
        <v>40000</v>
      </c>
      <c r="H53" s="19">
        <v>1</v>
      </c>
      <c r="I53" s="32">
        <f t="shared" si="1"/>
        <v>40</v>
      </c>
      <c r="J53" s="88">
        <v>4252</v>
      </c>
      <c r="K53" s="111">
        <f t="shared" si="0"/>
        <v>40000</v>
      </c>
      <c r="L53" s="85"/>
      <c r="M53" s="2"/>
    </row>
    <row r="54" spans="1:13" ht="27" x14ac:dyDescent="0.25">
      <c r="A54" s="83">
        <v>484</v>
      </c>
      <c r="B54" s="6" t="s">
        <v>837</v>
      </c>
      <c r="C54" s="10" t="s">
        <v>838</v>
      </c>
      <c r="D54" s="10" t="s">
        <v>836</v>
      </c>
      <c r="E54" s="16" t="s">
        <v>88</v>
      </c>
      <c r="F54" s="16" t="s">
        <v>94</v>
      </c>
      <c r="G54" s="32">
        <v>268000</v>
      </c>
      <c r="H54" s="19">
        <v>1</v>
      </c>
      <c r="I54" s="32">
        <f t="shared" si="1"/>
        <v>268</v>
      </c>
      <c r="J54" s="88">
        <v>4241</v>
      </c>
      <c r="K54" s="111">
        <f t="shared" si="0"/>
        <v>268000</v>
      </c>
      <c r="L54" s="85"/>
      <c r="M54" s="2"/>
    </row>
    <row r="55" spans="1:13" ht="40.5" x14ac:dyDescent="0.25">
      <c r="A55" s="83">
        <v>501</v>
      </c>
      <c r="B55" s="6">
        <v>50111130</v>
      </c>
      <c r="C55" s="10" t="s">
        <v>413</v>
      </c>
      <c r="D55" s="10" t="s">
        <v>414</v>
      </c>
      <c r="E55" s="16" t="s">
        <v>88</v>
      </c>
      <c r="F55" s="16" t="s">
        <v>94</v>
      </c>
      <c r="G55" s="32">
        <v>1000000</v>
      </c>
      <c r="H55" s="19">
        <v>1</v>
      </c>
      <c r="I55" s="32">
        <f t="shared" si="1"/>
        <v>1000</v>
      </c>
      <c r="J55" s="88">
        <v>4252</v>
      </c>
      <c r="K55" s="111">
        <f t="shared" si="0"/>
        <v>1000000</v>
      </c>
      <c r="L55" s="85"/>
      <c r="M55" s="2"/>
    </row>
    <row r="56" spans="1:13" ht="27" x14ac:dyDescent="0.25">
      <c r="A56" s="83" t="s">
        <v>590</v>
      </c>
      <c r="B56" s="6" t="s">
        <v>846</v>
      </c>
      <c r="C56" s="10" t="s">
        <v>847</v>
      </c>
      <c r="D56" s="10" t="s">
        <v>885</v>
      </c>
      <c r="E56" s="16" t="s">
        <v>88</v>
      </c>
      <c r="F56" s="16" t="s">
        <v>94</v>
      </c>
      <c r="G56" s="32">
        <v>85000</v>
      </c>
      <c r="H56" s="19">
        <v>1</v>
      </c>
      <c r="I56" s="32">
        <f t="shared" si="1"/>
        <v>85</v>
      </c>
      <c r="J56" s="88">
        <v>4252</v>
      </c>
      <c r="K56" s="111">
        <f t="shared" si="0"/>
        <v>85000</v>
      </c>
      <c r="L56" s="85"/>
      <c r="M56" s="2"/>
    </row>
    <row r="57" spans="1:13" ht="40.5" x14ac:dyDescent="0.25">
      <c r="A57" s="83">
        <v>505</v>
      </c>
      <c r="B57" s="6" t="s">
        <v>823</v>
      </c>
      <c r="C57" s="10" t="s">
        <v>824</v>
      </c>
      <c r="D57" s="10" t="s">
        <v>910</v>
      </c>
      <c r="E57" s="16" t="s">
        <v>88</v>
      </c>
      <c r="F57" s="16" t="s">
        <v>94</v>
      </c>
      <c r="G57" s="32">
        <v>60000</v>
      </c>
      <c r="H57" s="19">
        <v>1</v>
      </c>
      <c r="I57" s="32">
        <f t="shared" si="1"/>
        <v>60</v>
      </c>
      <c r="J57" s="88">
        <v>4252</v>
      </c>
      <c r="K57" s="111">
        <f t="shared" si="0"/>
        <v>60000</v>
      </c>
      <c r="L57" s="85"/>
      <c r="M57" s="2"/>
    </row>
    <row r="58" spans="1:13" x14ac:dyDescent="0.25">
      <c r="A58" s="83" t="s">
        <v>91</v>
      </c>
      <c r="B58" s="6" t="s">
        <v>89</v>
      </c>
      <c r="C58" s="7" t="s">
        <v>90</v>
      </c>
      <c r="D58" s="30" t="s">
        <v>135</v>
      </c>
      <c r="E58" s="16" t="s">
        <v>88</v>
      </c>
      <c r="F58" s="16" t="s">
        <v>94</v>
      </c>
      <c r="G58" s="32">
        <v>10000000</v>
      </c>
      <c r="H58" s="19">
        <v>1</v>
      </c>
      <c r="I58" s="32">
        <f t="shared" si="1"/>
        <v>10000</v>
      </c>
      <c r="J58" s="84">
        <v>4212</v>
      </c>
      <c r="K58" s="111">
        <f t="shared" si="0"/>
        <v>10000000</v>
      </c>
      <c r="L58" s="85"/>
      <c r="M58" s="2"/>
    </row>
    <row r="59" spans="1:13" ht="27" x14ac:dyDescent="0.25">
      <c r="A59" s="83">
        <v>501</v>
      </c>
      <c r="B59" s="6">
        <v>50111130</v>
      </c>
      <c r="C59" s="10" t="s">
        <v>413</v>
      </c>
      <c r="D59" s="10" t="s">
        <v>923</v>
      </c>
      <c r="E59" s="16" t="s">
        <v>153</v>
      </c>
      <c r="F59" s="16" t="s">
        <v>94</v>
      </c>
      <c r="G59" s="32">
        <v>379000</v>
      </c>
      <c r="H59" s="19">
        <v>1</v>
      </c>
      <c r="I59" s="32">
        <f t="shared" si="1"/>
        <v>379</v>
      </c>
      <c r="J59" s="84">
        <v>4252</v>
      </c>
      <c r="K59" s="111">
        <f t="shared" si="0"/>
        <v>379000</v>
      </c>
      <c r="L59" s="85"/>
      <c r="M59" s="2"/>
    </row>
    <row r="60" spans="1:13" ht="27" x14ac:dyDescent="0.3">
      <c r="A60" s="89">
        <v>791</v>
      </c>
      <c r="B60" s="90" t="s">
        <v>1028</v>
      </c>
      <c r="C60" s="10" t="s">
        <v>1029</v>
      </c>
      <c r="D60" s="10" t="s">
        <v>546</v>
      </c>
      <c r="E60" s="16" t="s">
        <v>161</v>
      </c>
      <c r="F60" s="16" t="s">
        <v>94</v>
      </c>
      <c r="G60" s="19">
        <v>0</v>
      </c>
      <c r="H60" s="10">
        <v>1</v>
      </c>
      <c r="I60" s="32">
        <f t="shared" si="1"/>
        <v>0</v>
      </c>
      <c r="J60" s="91">
        <v>4241</v>
      </c>
      <c r="K60" s="111">
        <f t="shared" si="0"/>
        <v>0</v>
      </c>
      <c r="L60" s="85"/>
      <c r="M60" s="2"/>
    </row>
    <row r="61" spans="1:13" x14ac:dyDescent="0.25">
      <c r="A61" s="83" t="s">
        <v>1031</v>
      </c>
      <c r="B61" s="6">
        <v>79811100</v>
      </c>
      <c r="C61" s="10" t="s">
        <v>1240</v>
      </c>
      <c r="D61" s="10" t="s">
        <v>1102</v>
      </c>
      <c r="E61" s="8" t="s">
        <v>88</v>
      </c>
      <c r="F61" s="9" t="s">
        <v>12</v>
      </c>
      <c r="G61" s="32">
        <v>3400</v>
      </c>
      <c r="H61" s="32">
        <v>1</v>
      </c>
      <c r="I61" s="32">
        <f t="shared" si="1"/>
        <v>3.4</v>
      </c>
      <c r="J61" s="91">
        <v>4239</v>
      </c>
      <c r="K61" s="111">
        <f t="shared" si="0"/>
        <v>3400</v>
      </c>
      <c r="L61" s="85"/>
      <c r="M61" s="2"/>
    </row>
    <row r="62" spans="1:13" ht="27" x14ac:dyDescent="0.3">
      <c r="A62" s="89">
        <v>752</v>
      </c>
      <c r="B62" s="6">
        <v>75251200</v>
      </c>
      <c r="C62" s="10" t="s">
        <v>1103</v>
      </c>
      <c r="D62" s="10" t="s">
        <v>1104</v>
      </c>
      <c r="E62" s="8" t="s">
        <v>88</v>
      </c>
      <c r="F62" s="9" t="s">
        <v>94</v>
      </c>
      <c r="G62" s="32">
        <v>45000</v>
      </c>
      <c r="H62" s="32">
        <v>1</v>
      </c>
      <c r="I62" s="32">
        <f t="shared" si="1"/>
        <v>45</v>
      </c>
      <c r="J62" s="91">
        <v>4241</v>
      </c>
      <c r="K62" s="111">
        <f t="shared" si="0"/>
        <v>45000</v>
      </c>
      <c r="L62" s="85"/>
      <c r="M62" s="2"/>
    </row>
    <row r="63" spans="1:13" ht="27" x14ac:dyDescent="0.3">
      <c r="A63" s="89">
        <v>665</v>
      </c>
      <c r="B63" s="6">
        <v>66511170</v>
      </c>
      <c r="C63" s="10" t="s">
        <v>1109</v>
      </c>
      <c r="D63" s="10" t="s">
        <v>1108</v>
      </c>
      <c r="E63" s="16" t="s">
        <v>153</v>
      </c>
      <c r="F63" s="16" t="s">
        <v>12</v>
      </c>
      <c r="G63" s="32">
        <v>297990</v>
      </c>
      <c r="H63" s="32">
        <v>1</v>
      </c>
      <c r="I63" s="32">
        <f t="shared" si="1"/>
        <v>297.99</v>
      </c>
      <c r="J63" s="91">
        <v>4215</v>
      </c>
      <c r="K63" s="111">
        <f t="shared" si="0"/>
        <v>297990</v>
      </c>
      <c r="L63" s="85"/>
      <c r="M63" s="2"/>
    </row>
    <row r="64" spans="1:13" ht="27" x14ac:dyDescent="0.3">
      <c r="A64" s="89">
        <v>665</v>
      </c>
      <c r="B64" s="6">
        <v>66511170</v>
      </c>
      <c r="C64" s="10" t="s">
        <v>1109</v>
      </c>
      <c r="D64" s="10" t="s">
        <v>1108</v>
      </c>
      <c r="E64" s="16" t="s">
        <v>153</v>
      </c>
      <c r="F64" s="16" t="s">
        <v>12</v>
      </c>
      <c r="G64" s="32">
        <v>298200</v>
      </c>
      <c r="H64" s="32">
        <v>1</v>
      </c>
      <c r="I64" s="32">
        <f t="shared" si="1"/>
        <v>298.2</v>
      </c>
      <c r="J64" s="91">
        <v>4215</v>
      </c>
      <c r="K64" s="111">
        <f t="shared" si="0"/>
        <v>298200</v>
      </c>
      <c r="L64" s="85"/>
      <c r="M64" s="2"/>
    </row>
    <row r="65" spans="1:76" ht="27" x14ac:dyDescent="0.3">
      <c r="A65" s="89">
        <v>665</v>
      </c>
      <c r="B65" s="6">
        <v>66511170</v>
      </c>
      <c r="C65" s="10" t="s">
        <v>1109</v>
      </c>
      <c r="D65" s="10" t="s">
        <v>1108</v>
      </c>
      <c r="E65" s="16" t="s">
        <v>153</v>
      </c>
      <c r="F65" s="16" t="s">
        <v>12</v>
      </c>
      <c r="G65" s="32">
        <v>231000</v>
      </c>
      <c r="H65" s="32">
        <v>2</v>
      </c>
      <c r="I65" s="32">
        <f t="shared" si="1"/>
        <v>462</v>
      </c>
      <c r="J65" s="91">
        <v>4215</v>
      </c>
      <c r="K65" s="111">
        <f t="shared" si="0"/>
        <v>462000</v>
      </c>
      <c r="L65" s="85"/>
      <c r="M65" s="2"/>
    </row>
    <row r="66" spans="1:76" ht="27" x14ac:dyDescent="0.3">
      <c r="A66" s="89">
        <v>501</v>
      </c>
      <c r="B66" s="6" t="s">
        <v>1205</v>
      </c>
      <c r="C66" s="10" t="s">
        <v>1144</v>
      </c>
      <c r="D66" s="10" t="s">
        <v>1145</v>
      </c>
      <c r="E66" s="16" t="s">
        <v>88</v>
      </c>
      <c r="F66" s="16" t="s">
        <v>94</v>
      </c>
      <c r="G66" s="32">
        <v>33000</v>
      </c>
      <c r="H66" s="32">
        <v>1</v>
      </c>
      <c r="I66" s="32">
        <f t="shared" si="1"/>
        <v>33</v>
      </c>
      <c r="J66" s="91">
        <v>4252</v>
      </c>
      <c r="K66" s="111">
        <f t="shared" si="0"/>
        <v>33000</v>
      </c>
      <c r="L66" s="85"/>
      <c r="M66" s="2"/>
    </row>
    <row r="67" spans="1:76" ht="27" x14ac:dyDescent="0.3">
      <c r="A67" s="89">
        <v>909</v>
      </c>
      <c r="B67" s="6">
        <v>90911230</v>
      </c>
      <c r="C67" s="10" t="s">
        <v>1160</v>
      </c>
      <c r="D67" s="10" t="s">
        <v>1161</v>
      </c>
      <c r="E67" s="16" t="s">
        <v>88</v>
      </c>
      <c r="F67" s="16" t="s">
        <v>94</v>
      </c>
      <c r="G67" s="32">
        <v>20000</v>
      </c>
      <c r="H67" s="32">
        <v>1</v>
      </c>
      <c r="I67" s="32">
        <f t="shared" si="1"/>
        <v>20</v>
      </c>
      <c r="J67" s="91">
        <v>4239</v>
      </c>
      <c r="K67" s="111">
        <f t="shared" si="0"/>
        <v>20000</v>
      </c>
      <c r="L67" s="85"/>
      <c r="M67" s="2"/>
    </row>
    <row r="68" spans="1:76" ht="27" x14ac:dyDescent="0.3">
      <c r="A68" s="89">
        <v>501</v>
      </c>
      <c r="B68" s="6">
        <v>50111260</v>
      </c>
      <c r="C68" s="10" t="s">
        <v>1144</v>
      </c>
      <c r="D68" s="10" t="s">
        <v>1208</v>
      </c>
      <c r="E68" s="16" t="s">
        <v>88</v>
      </c>
      <c r="F68" s="16" t="s">
        <v>94</v>
      </c>
      <c r="G68" s="32">
        <v>20000</v>
      </c>
      <c r="H68" s="32">
        <v>1</v>
      </c>
      <c r="I68" s="32">
        <f t="shared" si="1"/>
        <v>20</v>
      </c>
      <c r="J68" s="91">
        <v>4252</v>
      </c>
      <c r="K68" s="111">
        <f t="shared" si="0"/>
        <v>20000</v>
      </c>
      <c r="L68" s="85"/>
      <c r="M68" s="2"/>
    </row>
    <row r="69" spans="1:76" ht="27" x14ac:dyDescent="0.3">
      <c r="A69" s="89">
        <v>501</v>
      </c>
      <c r="B69" s="6">
        <v>50111260</v>
      </c>
      <c r="C69" s="10" t="s">
        <v>1144</v>
      </c>
      <c r="D69" s="10" t="s">
        <v>1209</v>
      </c>
      <c r="E69" s="16" t="s">
        <v>88</v>
      </c>
      <c r="F69" s="16" t="s">
        <v>94</v>
      </c>
      <c r="G69" s="32">
        <v>20000</v>
      </c>
      <c r="H69" s="32">
        <v>1</v>
      </c>
      <c r="I69" s="32">
        <f t="shared" si="1"/>
        <v>20</v>
      </c>
      <c r="J69" s="91">
        <v>4252</v>
      </c>
      <c r="K69" s="111">
        <f t="shared" si="0"/>
        <v>20000</v>
      </c>
      <c r="L69" s="85"/>
      <c r="M69" s="2"/>
    </row>
    <row r="70" spans="1:76" ht="27" x14ac:dyDescent="0.3">
      <c r="A70" s="89">
        <v>751</v>
      </c>
      <c r="B70" s="6">
        <v>75111400</v>
      </c>
      <c r="C70" s="10" t="s">
        <v>1213</v>
      </c>
      <c r="D70" s="10" t="s">
        <v>1215</v>
      </c>
      <c r="E70" s="16" t="s">
        <v>88</v>
      </c>
      <c r="F70" s="16" t="s">
        <v>94</v>
      </c>
      <c r="G70" s="32">
        <v>900000</v>
      </c>
      <c r="H70" s="32">
        <v>1</v>
      </c>
      <c r="I70" s="32">
        <f t="shared" si="1"/>
        <v>900</v>
      </c>
      <c r="J70" s="91">
        <v>4241</v>
      </c>
      <c r="K70" s="111">
        <f t="shared" si="0"/>
        <v>900000</v>
      </c>
      <c r="L70" s="85"/>
      <c r="M70" s="2"/>
    </row>
    <row r="71" spans="1:76" ht="27" x14ac:dyDescent="0.3">
      <c r="A71" s="89">
        <v>853</v>
      </c>
      <c r="B71" s="6">
        <v>85321200</v>
      </c>
      <c r="C71" s="86" t="s">
        <v>1214</v>
      </c>
      <c r="D71" s="10" t="s">
        <v>1215</v>
      </c>
      <c r="E71" s="16" t="s">
        <v>88</v>
      </c>
      <c r="F71" s="16" t="s">
        <v>94</v>
      </c>
      <c r="G71" s="32">
        <v>900000</v>
      </c>
      <c r="H71" s="32">
        <v>1</v>
      </c>
      <c r="I71" s="32">
        <f t="shared" si="1"/>
        <v>900</v>
      </c>
      <c r="J71" s="91">
        <v>4241</v>
      </c>
      <c r="K71" s="111">
        <f t="shared" si="0"/>
        <v>900000</v>
      </c>
      <c r="L71" s="85"/>
      <c r="M71" s="2"/>
    </row>
    <row r="72" spans="1:76" ht="27" x14ac:dyDescent="0.3">
      <c r="A72" s="89">
        <v>724</v>
      </c>
      <c r="B72" s="6">
        <v>72411500</v>
      </c>
      <c r="C72" s="86" t="s">
        <v>1236</v>
      </c>
      <c r="D72" s="10" t="s">
        <v>1235</v>
      </c>
      <c r="E72" s="16" t="s">
        <v>88</v>
      </c>
      <c r="F72" s="16" t="s">
        <v>94</v>
      </c>
      <c r="G72" s="32">
        <v>59800</v>
      </c>
      <c r="H72" s="32">
        <v>1</v>
      </c>
      <c r="I72" s="32">
        <f t="shared" si="1"/>
        <v>59.8</v>
      </c>
      <c r="J72" s="91">
        <v>4239</v>
      </c>
      <c r="K72" s="111">
        <f t="shared" si="0"/>
        <v>59800</v>
      </c>
      <c r="L72" s="85"/>
      <c r="M72" s="2"/>
    </row>
    <row r="73" spans="1:76" s="13" customFormat="1" ht="27" x14ac:dyDescent="0.3">
      <c r="A73" s="159">
        <v>794</v>
      </c>
      <c r="B73" s="6" t="s">
        <v>324</v>
      </c>
      <c r="C73" s="86" t="s">
        <v>325</v>
      </c>
      <c r="D73" s="10" t="s">
        <v>326</v>
      </c>
      <c r="E73" s="16" t="s">
        <v>161</v>
      </c>
      <c r="F73" s="16" t="s">
        <v>94</v>
      </c>
      <c r="G73" s="32">
        <v>0</v>
      </c>
      <c r="H73" s="32">
        <v>1</v>
      </c>
      <c r="I73" s="32">
        <f t="shared" si="1"/>
        <v>0</v>
      </c>
      <c r="J73" s="160">
        <v>4241</v>
      </c>
      <c r="K73" s="161">
        <f t="shared" si="0"/>
        <v>0</v>
      </c>
      <c r="L73" s="92"/>
      <c r="M73" s="59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</row>
    <row r="74" spans="1:76" s="13" customFormat="1" ht="16.5" x14ac:dyDescent="0.3">
      <c r="A74" s="159">
        <v>752</v>
      </c>
      <c r="B74" s="6">
        <v>75251200</v>
      </c>
      <c r="C74" s="86" t="s">
        <v>1525</v>
      </c>
      <c r="D74" s="10" t="s">
        <v>1526</v>
      </c>
      <c r="E74" s="16" t="s">
        <v>88</v>
      </c>
      <c r="F74" s="16" t="s">
        <v>94</v>
      </c>
      <c r="G74" s="32">
        <v>45000</v>
      </c>
      <c r="H74" s="32">
        <v>1</v>
      </c>
      <c r="I74" s="32">
        <f t="shared" si="1"/>
        <v>45</v>
      </c>
      <c r="J74" s="160">
        <v>4241</v>
      </c>
      <c r="K74" s="161">
        <f t="shared" si="0"/>
        <v>45000</v>
      </c>
      <c r="L74" s="92"/>
      <c r="M74" s="59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</row>
    <row r="75" spans="1:76" s="13" customFormat="1" ht="16.5" x14ac:dyDescent="0.3">
      <c r="A75" s="159">
        <v>752</v>
      </c>
      <c r="B75" s="6">
        <v>75251200</v>
      </c>
      <c r="C75" s="86" t="s">
        <v>1525</v>
      </c>
      <c r="D75" s="10" t="s">
        <v>1526</v>
      </c>
      <c r="E75" s="16" t="s">
        <v>88</v>
      </c>
      <c r="F75" s="16" t="s">
        <v>94</v>
      </c>
      <c r="G75" s="32">
        <v>45000</v>
      </c>
      <c r="H75" s="32">
        <v>1</v>
      </c>
      <c r="I75" s="32">
        <f t="shared" ref="I75" si="2">G75*H75/1000</f>
        <v>45</v>
      </c>
      <c r="J75" s="160">
        <v>4241</v>
      </c>
      <c r="K75" s="161">
        <f t="shared" ref="K75" si="3">G75*H75</f>
        <v>45000</v>
      </c>
      <c r="L75" s="92"/>
      <c r="M75" s="59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</row>
    <row r="76" spans="1:76" s="13" customFormat="1" ht="67.5" x14ac:dyDescent="0.3">
      <c r="A76" s="159">
        <v>713</v>
      </c>
      <c r="B76" s="6">
        <v>71351540</v>
      </c>
      <c r="C76" s="86" t="s">
        <v>1529</v>
      </c>
      <c r="D76" s="10" t="s">
        <v>1530</v>
      </c>
      <c r="E76" s="16" t="s">
        <v>161</v>
      </c>
      <c r="F76" s="16" t="s">
        <v>94</v>
      </c>
      <c r="G76" s="32">
        <v>0</v>
      </c>
      <c r="H76" s="32">
        <v>1</v>
      </c>
      <c r="I76" s="32">
        <f t="shared" ref="I76" si="4">G76*H76/1000</f>
        <v>0</v>
      </c>
      <c r="J76" s="160">
        <v>5113</v>
      </c>
      <c r="K76" s="26">
        <f t="shared" ref="K76" si="5">G76*H76</f>
        <v>0</v>
      </c>
      <c r="L76" s="92"/>
      <c r="M76" s="59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</row>
    <row r="77" spans="1:76" ht="18.75" customHeight="1" x14ac:dyDescent="0.25">
      <c r="A77" s="83">
        <v>0</v>
      </c>
      <c r="B77" s="228" t="s">
        <v>10</v>
      </c>
      <c r="C77" s="228"/>
      <c r="D77" s="228"/>
      <c r="E77" s="228"/>
      <c r="F77" s="228"/>
      <c r="G77" s="228"/>
      <c r="H77" s="228"/>
      <c r="I77" s="228"/>
      <c r="J77" s="88"/>
      <c r="K77" s="111">
        <f t="shared" si="0"/>
        <v>0</v>
      </c>
      <c r="L77" s="85"/>
      <c r="M77" s="2"/>
    </row>
    <row r="78" spans="1:76" x14ac:dyDescent="0.25">
      <c r="A78" s="83" t="s">
        <v>58</v>
      </c>
      <c r="B78" s="6" t="s">
        <v>56</v>
      </c>
      <c r="C78" s="7" t="s">
        <v>57</v>
      </c>
      <c r="D78" s="30" t="s">
        <v>60</v>
      </c>
      <c r="E78" s="16" t="s">
        <v>83</v>
      </c>
      <c r="F78" s="16" t="s">
        <v>84</v>
      </c>
      <c r="G78" s="32">
        <v>2000</v>
      </c>
      <c r="H78" s="19">
        <v>1050</v>
      </c>
      <c r="I78" s="32">
        <f>G78*H78/1000</f>
        <v>2100</v>
      </c>
      <c r="J78" s="88">
        <v>4261</v>
      </c>
      <c r="K78" s="111">
        <f t="shared" si="0"/>
        <v>2100000</v>
      </c>
      <c r="L78" s="85"/>
      <c r="M78" s="2"/>
    </row>
    <row r="79" spans="1:76" x14ac:dyDescent="0.25">
      <c r="A79" s="83" t="s">
        <v>75</v>
      </c>
      <c r="B79" s="6">
        <v>33411400</v>
      </c>
      <c r="C79" s="7" t="s">
        <v>74</v>
      </c>
      <c r="D79" s="30" t="s">
        <v>59</v>
      </c>
      <c r="E79" s="16" t="s">
        <v>83</v>
      </c>
      <c r="F79" s="16" t="s">
        <v>12</v>
      </c>
      <c r="G79" s="32">
        <v>1200</v>
      </c>
      <c r="H79" s="19">
        <v>260</v>
      </c>
      <c r="I79" s="32">
        <f t="shared" ref="I79:I143" si="6">G79*H79/1000</f>
        <v>312</v>
      </c>
      <c r="J79" s="88">
        <v>4261</v>
      </c>
      <c r="K79" s="111">
        <f t="shared" si="0"/>
        <v>312000</v>
      </c>
      <c r="L79" s="85"/>
      <c r="M79" s="2"/>
    </row>
    <row r="80" spans="1:76" ht="27" x14ac:dyDescent="0.25">
      <c r="A80" s="83" t="s">
        <v>77</v>
      </c>
      <c r="B80" s="6" t="s">
        <v>118</v>
      </c>
      <c r="C80" s="7" t="s">
        <v>76</v>
      </c>
      <c r="D80" s="30" t="s">
        <v>61</v>
      </c>
      <c r="E80" s="16" t="s">
        <v>83</v>
      </c>
      <c r="F80" s="16" t="s">
        <v>12</v>
      </c>
      <c r="G80" s="32">
        <v>1000</v>
      </c>
      <c r="H80" s="19">
        <v>12</v>
      </c>
      <c r="I80" s="32">
        <f t="shared" si="6"/>
        <v>12</v>
      </c>
      <c r="J80" s="88">
        <v>4261</v>
      </c>
      <c r="K80" s="111">
        <f t="shared" si="0"/>
        <v>12000</v>
      </c>
      <c r="L80" s="85"/>
      <c r="M80" s="2"/>
    </row>
    <row r="81" spans="1:13" ht="27" x14ac:dyDescent="0.25">
      <c r="A81" s="83" t="s">
        <v>77</v>
      </c>
      <c r="B81" s="6">
        <v>39263200</v>
      </c>
      <c r="C81" s="7" t="s">
        <v>76</v>
      </c>
      <c r="D81" s="30" t="s">
        <v>62</v>
      </c>
      <c r="E81" s="16" t="s">
        <v>83</v>
      </c>
      <c r="F81" s="16" t="s">
        <v>12</v>
      </c>
      <c r="G81" s="32">
        <v>900</v>
      </c>
      <c r="H81" s="19">
        <v>70</v>
      </c>
      <c r="I81" s="32">
        <f t="shared" si="6"/>
        <v>63</v>
      </c>
      <c r="J81" s="88">
        <v>4261</v>
      </c>
      <c r="K81" s="111">
        <f t="shared" si="0"/>
        <v>63000</v>
      </c>
      <c r="L81" s="85"/>
      <c r="M81" s="2"/>
    </row>
    <row r="82" spans="1:13" ht="27" x14ac:dyDescent="0.25">
      <c r="A82" s="83" t="s">
        <v>77</v>
      </c>
      <c r="B82" s="6">
        <v>39263200</v>
      </c>
      <c r="C82" s="7" t="s">
        <v>76</v>
      </c>
      <c r="D82" s="30" t="s">
        <v>133</v>
      </c>
      <c r="E82" s="16" t="s">
        <v>83</v>
      </c>
      <c r="F82" s="16" t="s">
        <v>12</v>
      </c>
      <c r="G82" s="32">
        <v>900</v>
      </c>
      <c r="H82" s="19">
        <v>30</v>
      </c>
      <c r="I82" s="32">
        <f t="shared" si="6"/>
        <v>27</v>
      </c>
      <c r="J82" s="88">
        <v>4261</v>
      </c>
      <c r="K82" s="111">
        <f t="shared" si="0"/>
        <v>27000</v>
      </c>
      <c r="L82" s="85"/>
      <c r="M82" s="2"/>
    </row>
    <row r="83" spans="1:13" ht="27" x14ac:dyDescent="0.25">
      <c r="A83" s="83" t="s">
        <v>77</v>
      </c>
      <c r="B83" s="6">
        <v>39263200</v>
      </c>
      <c r="C83" s="7" t="s">
        <v>76</v>
      </c>
      <c r="D83" s="30" t="s">
        <v>63</v>
      </c>
      <c r="E83" s="16" t="s">
        <v>83</v>
      </c>
      <c r="F83" s="16" t="s">
        <v>12</v>
      </c>
      <c r="G83" s="32">
        <v>900</v>
      </c>
      <c r="H83" s="19">
        <v>75</v>
      </c>
      <c r="I83" s="32">
        <f t="shared" si="6"/>
        <v>67.5</v>
      </c>
      <c r="J83" s="88">
        <v>4261</v>
      </c>
      <c r="K83" s="111">
        <f t="shared" si="0"/>
        <v>67500</v>
      </c>
      <c r="L83" s="85"/>
      <c r="M83" s="2"/>
    </row>
    <row r="84" spans="1:13" x14ac:dyDescent="0.25">
      <c r="A84" s="83" t="s">
        <v>58</v>
      </c>
      <c r="B84" s="6" t="s">
        <v>78</v>
      </c>
      <c r="C84" s="7" t="s">
        <v>79</v>
      </c>
      <c r="D84" s="30" t="s">
        <v>64</v>
      </c>
      <c r="E84" s="16" t="s">
        <v>83</v>
      </c>
      <c r="F84" s="16" t="s">
        <v>12</v>
      </c>
      <c r="G84" s="32">
        <v>150</v>
      </c>
      <c r="H84" s="19">
        <v>800</v>
      </c>
      <c r="I84" s="32">
        <f t="shared" si="6"/>
        <v>120</v>
      </c>
      <c r="J84" s="88">
        <v>4261</v>
      </c>
      <c r="K84" s="111">
        <f t="shared" si="0"/>
        <v>120000</v>
      </c>
      <c r="L84" s="85"/>
      <c r="M84" s="2"/>
    </row>
    <row r="85" spans="1:13" x14ac:dyDescent="0.25">
      <c r="A85" s="83" t="s">
        <v>58</v>
      </c>
      <c r="B85" s="6" t="s">
        <v>78</v>
      </c>
      <c r="C85" s="7" t="s">
        <v>79</v>
      </c>
      <c r="D85" s="30" t="s">
        <v>65</v>
      </c>
      <c r="E85" s="16" t="s">
        <v>83</v>
      </c>
      <c r="F85" s="16" t="s">
        <v>12</v>
      </c>
      <c r="G85" s="32">
        <v>150</v>
      </c>
      <c r="H85" s="19">
        <v>1500</v>
      </c>
      <c r="I85" s="32">
        <f t="shared" si="6"/>
        <v>225</v>
      </c>
      <c r="J85" s="88">
        <v>4261</v>
      </c>
      <c r="K85" s="111">
        <f t="shared" si="0"/>
        <v>225000</v>
      </c>
      <c r="L85" s="85"/>
      <c r="M85" s="2"/>
    </row>
    <row r="86" spans="1:13" x14ac:dyDescent="0.25">
      <c r="A86" s="83" t="s">
        <v>82</v>
      </c>
      <c r="B86" s="6">
        <v>22851100</v>
      </c>
      <c r="C86" s="7" t="s">
        <v>80</v>
      </c>
      <c r="D86" s="30" t="s">
        <v>66</v>
      </c>
      <c r="E86" s="16" t="s">
        <v>83</v>
      </c>
      <c r="F86" s="16" t="s">
        <v>12</v>
      </c>
      <c r="G86" s="32">
        <v>100</v>
      </c>
      <c r="H86" s="19">
        <v>1500</v>
      </c>
      <c r="I86" s="32">
        <f t="shared" si="6"/>
        <v>150</v>
      </c>
      <c r="J86" s="88">
        <v>4261</v>
      </c>
      <c r="K86" s="111">
        <f t="shared" si="0"/>
        <v>150000</v>
      </c>
      <c r="L86" s="85"/>
      <c r="M86" s="2"/>
    </row>
    <row r="87" spans="1:13" x14ac:dyDescent="0.25">
      <c r="A87" s="83" t="s">
        <v>82</v>
      </c>
      <c r="B87" s="6">
        <v>22851100</v>
      </c>
      <c r="C87" s="7" t="s">
        <v>80</v>
      </c>
      <c r="D87" s="30" t="s">
        <v>67</v>
      </c>
      <c r="E87" s="16" t="s">
        <v>83</v>
      </c>
      <c r="F87" s="16" t="s">
        <v>12</v>
      </c>
      <c r="G87" s="32">
        <v>400</v>
      </c>
      <c r="H87" s="19">
        <v>250</v>
      </c>
      <c r="I87" s="32">
        <f t="shared" si="6"/>
        <v>100</v>
      </c>
      <c r="J87" s="88">
        <v>4261</v>
      </c>
      <c r="K87" s="111">
        <f t="shared" si="0"/>
        <v>100000</v>
      </c>
      <c r="L87" s="85"/>
      <c r="M87" s="2"/>
    </row>
    <row r="88" spans="1:13" x14ac:dyDescent="0.25">
      <c r="A88" s="83" t="s">
        <v>58</v>
      </c>
      <c r="B88" s="6">
        <v>30197230</v>
      </c>
      <c r="C88" s="7" t="s">
        <v>81</v>
      </c>
      <c r="D88" s="30" t="s">
        <v>68</v>
      </c>
      <c r="E88" s="16" t="s">
        <v>83</v>
      </c>
      <c r="F88" s="16" t="s">
        <v>12</v>
      </c>
      <c r="G88" s="32">
        <v>950</v>
      </c>
      <c r="H88" s="19">
        <v>600</v>
      </c>
      <c r="I88" s="32">
        <f t="shared" si="6"/>
        <v>570</v>
      </c>
      <c r="J88" s="88">
        <v>4261</v>
      </c>
      <c r="K88" s="111">
        <f t="shared" si="0"/>
        <v>570000</v>
      </c>
      <c r="L88" s="85"/>
      <c r="M88" s="2"/>
    </row>
    <row r="89" spans="1:13" x14ac:dyDescent="0.25">
      <c r="A89" s="83" t="s">
        <v>58</v>
      </c>
      <c r="B89" s="6">
        <v>30197230</v>
      </c>
      <c r="C89" s="7" t="s">
        <v>81</v>
      </c>
      <c r="D89" s="30" t="s">
        <v>69</v>
      </c>
      <c r="E89" s="16" t="s">
        <v>83</v>
      </c>
      <c r="F89" s="16" t="s">
        <v>12</v>
      </c>
      <c r="G89" s="32">
        <v>700</v>
      </c>
      <c r="H89" s="19">
        <v>100</v>
      </c>
      <c r="I89" s="32">
        <f t="shared" si="6"/>
        <v>70</v>
      </c>
      <c r="J89" s="88">
        <v>4261</v>
      </c>
      <c r="K89" s="111">
        <f t="shared" si="0"/>
        <v>70000</v>
      </c>
      <c r="L89" s="85"/>
      <c r="M89" s="2"/>
    </row>
    <row r="90" spans="1:13" x14ac:dyDescent="0.25">
      <c r="A90" s="83" t="s">
        <v>58</v>
      </c>
      <c r="B90" s="6">
        <v>30197230</v>
      </c>
      <c r="C90" s="7" t="s">
        <v>81</v>
      </c>
      <c r="D90" s="30" t="s">
        <v>70</v>
      </c>
      <c r="E90" s="16" t="s">
        <v>83</v>
      </c>
      <c r="F90" s="16" t="s">
        <v>12</v>
      </c>
      <c r="G90" s="32">
        <v>220</v>
      </c>
      <c r="H90" s="19">
        <v>160</v>
      </c>
      <c r="I90" s="32">
        <f t="shared" si="6"/>
        <v>35.200000000000003</v>
      </c>
      <c r="J90" s="88">
        <v>4261</v>
      </c>
      <c r="K90" s="111">
        <f t="shared" si="0"/>
        <v>35200</v>
      </c>
      <c r="L90" s="85"/>
      <c r="M90" s="2"/>
    </row>
    <row r="91" spans="1:13" x14ac:dyDescent="0.25">
      <c r="A91" s="83" t="s">
        <v>58</v>
      </c>
      <c r="B91" s="6">
        <v>30197230</v>
      </c>
      <c r="C91" s="7" t="s">
        <v>81</v>
      </c>
      <c r="D91" s="30" t="s">
        <v>71</v>
      </c>
      <c r="E91" s="16" t="s">
        <v>83</v>
      </c>
      <c r="F91" s="16" t="s">
        <v>12</v>
      </c>
      <c r="G91" s="32">
        <v>450</v>
      </c>
      <c r="H91" s="19">
        <v>20</v>
      </c>
      <c r="I91" s="32">
        <f t="shared" si="6"/>
        <v>9</v>
      </c>
      <c r="J91" s="88">
        <v>4261</v>
      </c>
      <c r="K91" s="111">
        <f t="shared" si="0"/>
        <v>9000</v>
      </c>
      <c r="L91" s="85"/>
      <c r="M91" s="2"/>
    </row>
    <row r="92" spans="1:13" x14ac:dyDescent="0.25">
      <c r="A92" s="83" t="s">
        <v>58</v>
      </c>
      <c r="B92" s="6">
        <v>30197230</v>
      </c>
      <c r="C92" s="7" t="s">
        <v>81</v>
      </c>
      <c r="D92" s="30" t="s">
        <v>72</v>
      </c>
      <c r="E92" s="16" t="s">
        <v>83</v>
      </c>
      <c r="F92" s="16" t="s">
        <v>12</v>
      </c>
      <c r="G92" s="32">
        <v>850</v>
      </c>
      <c r="H92" s="19">
        <v>60</v>
      </c>
      <c r="I92" s="32">
        <f t="shared" si="6"/>
        <v>51</v>
      </c>
      <c r="J92" s="88">
        <v>4261</v>
      </c>
      <c r="K92" s="111">
        <f t="shared" si="0"/>
        <v>51000</v>
      </c>
      <c r="L92" s="85"/>
      <c r="M92" s="2"/>
    </row>
    <row r="93" spans="1:13" x14ac:dyDescent="0.25">
      <c r="A93" s="83" t="s">
        <v>58</v>
      </c>
      <c r="B93" s="6">
        <v>30197230</v>
      </c>
      <c r="C93" s="7" t="s">
        <v>81</v>
      </c>
      <c r="D93" s="30" t="s">
        <v>73</v>
      </c>
      <c r="E93" s="16" t="s">
        <v>83</v>
      </c>
      <c r="F93" s="16" t="s">
        <v>12</v>
      </c>
      <c r="G93" s="32">
        <v>780</v>
      </c>
      <c r="H93" s="19">
        <v>200</v>
      </c>
      <c r="I93" s="32">
        <f t="shared" si="6"/>
        <v>156</v>
      </c>
      <c r="J93" s="88">
        <v>4261</v>
      </c>
      <c r="K93" s="111">
        <f t="shared" si="0"/>
        <v>156000</v>
      </c>
      <c r="L93" s="85"/>
      <c r="M93" s="2"/>
    </row>
    <row r="94" spans="1:13" x14ac:dyDescent="0.25">
      <c r="A94" s="83" t="s">
        <v>87</v>
      </c>
      <c r="B94" s="6" t="s">
        <v>110</v>
      </c>
      <c r="C94" s="10" t="s">
        <v>111</v>
      </c>
      <c r="D94" s="19" t="s">
        <v>112</v>
      </c>
      <c r="E94" s="8" t="s">
        <v>83</v>
      </c>
      <c r="F94" s="9" t="s">
        <v>11</v>
      </c>
      <c r="G94" s="32">
        <v>270</v>
      </c>
      <c r="H94" s="10">
        <v>80000</v>
      </c>
      <c r="I94" s="32">
        <f t="shared" si="6"/>
        <v>21600</v>
      </c>
      <c r="J94" s="88">
        <v>4264</v>
      </c>
      <c r="K94" s="111">
        <f t="shared" si="0"/>
        <v>21600000</v>
      </c>
      <c r="L94" s="85"/>
      <c r="M94" s="2"/>
    </row>
    <row r="95" spans="1:13" x14ac:dyDescent="0.25">
      <c r="A95" s="196" t="s">
        <v>87</v>
      </c>
      <c r="B95" s="171" t="s">
        <v>110</v>
      </c>
      <c r="C95" s="178" t="s">
        <v>111</v>
      </c>
      <c r="D95" s="166" t="s">
        <v>112</v>
      </c>
      <c r="E95" s="197" t="s">
        <v>88</v>
      </c>
      <c r="F95" s="198" t="s">
        <v>11</v>
      </c>
      <c r="G95" s="169">
        <v>270</v>
      </c>
      <c r="H95" s="178">
        <v>8000</v>
      </c>
      <c r="I95" s="169">
        <f t="shared" si="6"/>
        <v>2160</v>
      </c>
      <c r="J95" s="88">
        <v>4264</v>
      </c>
      <c r="K95" s="111">
        <f t="shared" si="0"/>
        <v>2160000</v>
      </c>
      <c r="L95" s="85"/>
      <c r="M95" s="2"/>
    </row>
    <row r="96" spans="1:13" x14ac:dyDescent="0.25">
      <c r="A96" s="83" t="s">
        <v>113</v>
      </c>
      <c r="B96" s="6" t="s">
        <v>114</v>
      </c>
      <c r="C96" s="11" t="s">
        <v>115</v>
      </c>
      <c r="D96" s="11" t="s">
        <v>116</v>
      </c>
      <c r="E96" s="8" t="s">
        <v>83</v>
      </c>
      <c r="F96" s="9" t="s">
        <v>117</v>
      </c>
      <c r="G96" s="32">
        <v>520</v>
      </c>
      <c r="H96" s="10">
        <v>15000</v>
      </c>
      <c r="I96" s="32">
        <f t="shared" si="6"/>
        <v>7800</v>
      </c>
      <c r="J96" s="88">
        <v>4264</v>
      </c>
      <c r="K96" s="111">
        <f t="shared" si="0"/>
        <v>7800000</v>
      </c>
      <c r="L96" s="85"/>
      <c r="M96" s="2"/>
    </row>
    <row r="97" spans="1:76" x14ac:dyDescent="0.25">
      <c r="A97" s="83" t="s">
        <v>130</v>
      </c>
      <c r="B97" s="6">
        <v>41111100</v>
      </c>
      <c r="C97" s="11" t="s">
        <v>126</v>
      </c>
      <c r="D97" s="11" t="s">
        <v>127</v>
      </c>
      <c r="E97" s="8" t="s">
        <v>88</v>
      </c>
      <c r="F97" s="9" t="s">
        <v>117</v>
      </c>
      <c r="G97" s="32">
        <v>86.32</v>
      </c>
      <c r="H97" s="10">
        <v>11000</v>
      </c>
      <c r="I97" s="32">
        <f t="shared" si="6"/>
        <v>949.51999999999987</v>
      </c>
      <c r="J97" s="88">
        <v>4267</v>
      </c>
      <c r="K97" s="111">
        <f t="shared" si="0"/>
        <v>949519.99999999988</v>
      </c>
      <c r="L97" s="85"/>
      <c r="M97" s="2"/>
    </row>
    <row r="98" spans="1:76" x14ac:dyDescent="0.25">
      <c r="A98" s="83">
        <v>159</v>
      </c>
      <c r="B98" s="6" t="s">
        <v>131</v>
      </c>
      <c r="C98" s="11" t="s">
        <v>132</v>
      </c>
      <c r="D98" s="11" t="s">
        <v>128</v>
      </c>
      <c r="E98" s="8" t="s">
        <v>88</v>
      </c>
      <c r="F98" s="9" t="s">
        <v>117</v>
      </c>
      <c r="G98" s="32">
        <v>200</v>
      </c>
      <c r="H98" s="10">
        <v>100</v>
      </c>
      <c r="I98" s="32">
        <f t="shared" si="6"/>
        <v>20</v>
      </c>
      <c r="J98" s="88">
        <v>4267</v>
      </c>
      <c r="K98" s="111">
        <f t="shared" si="0"/>
        <v>20000</v>
      </c>
      <c r="L98" s="85"/>
      <c r="M98" s="2"/>
    </row>
    <row r="99" spans="1:76" x14ac:dyDescent="0.25">
      <c r="A99" s="83">
        <v>159</v>
      </c>
      <c r="B99" s="6" t="s">
        <v>131</v>
      </c>
      <c r="C99" s="11" t="s">
        <v>132</v>
      </c>
      <c r="D99" s="11" t="s">
        <v>129</v>
      </c>
      <c r="E99" s="8" t="s">
        <v>88</v>
      </c>
      <c r="F99" s="9" t="s">
        <v>117</v>
      </c>
      <c r="G99" s="32">
        <v>290</v>
      </c>
      <c r="H99" s="10">
        <v>550</v>
      </c>
      <c r="I99" s="32">
        <f t="shared" si="6"/>
        <v>159.5</v>
      </c>
      <c r="J99" s="88">
        <v>4267</v>
      </c>
      <c r="K99" s="111">
        <f t="shared" si="0"/>
        <v>159500</v>
      </c>
      <c r="L99" s="85"/>
      <c r="M99" s="2"/>
    </row>
    <row r="100" spans="1:76" x14ac:dyDescent="0.25">
      <c r="A100" s="83" t="s">
        <v>150</v>
      </c>
      <c r="B100" s="6" t="s">
        <v>146</v>
      </c>
      <c r="C100" s="11" t="s">
        <v>147</v>
      </c>
      <c r="D100" s="11" t="s">
        <v>143</v>
      </c>
      <c r="E100" s="8" t="s">
        <v>88</v>
      </c>
      <c r="F100" s="9" t="s">
        <v>12</v>
      </c>
      <c r="G100" s="32">
        <v>35000</v>
      </c>
      <c r="H100" s="10">
        <v>5</v>
      </c>
      <c r="I100" s="32">
        <f t="shared" si="6"/>
        <v>175</v>
      </c>
      <c r="J100" s="88">
        <v>4269</v>
      </c>
      <c r="K100" s="111">
        <f t="shared" si="0"/>
        <v>175000</v>
      </c>
      <c r="L100" s="85"/>
      <c r="M100" s="2"/>
    </row>
    <row r="101" spans="1:76" x14ac:dyDescent="0.25">
      <c r="A101" s="83" t="s">
        <v>150</v>
      </c>
      <c r="B101" s="6" t="s">
        <v>146</v>
      </c>
      <c r="C101" s="11" t="s">
        <v>147</v>
      </c>
      <c r="D101" s="11" t="s">
        <v>143</v>
      </c>
      <c r="E101" s="8" t="s">
        <v>88</v>
      </c>
      <c r="F101" s="9" t="s">
        <v>12</v>
      </c>
      <c r="G101" s="32">
        <v>25000</v>
      </c>
      <c r="H101" s="10">
        <v>7</v>
      </c>
      <c r="I101" s="32">
        <f t="shared" si="6"/>
        <v>175</v>
      </c>
      <c r="J101" s="88">
        <v>4269</v>
      </c>
      <c r="K101" s="111">
        <f t="shared" si="0"/>
        <v>175000</v>
      </c>
      <c r="L101" s="85"/>
      <c r="M101" s="2"/>
    </row>
    <row r="102" spans="1:76" x14ac:dyDescent="0.25">
      <c r="A102" s="83" t="s">
        <v>150</v>
      </c>
      <c r="B102" s="6" t="s">
        <v>148</v>
      </c>
      <c r="C102" s="11" t="s">
        <v>149</v>
      </c>
      <c r="D102" s="11" t="s">
        <v>144</v>
      </c>
      <c r="E102" s="8" t="s">
        <v>88</v>
      </c>
      <c r="F102" s="9" t="s">
        <v>12</v>
      </c>
      <c r="G102" s="32">
        <v>1000</v>
      </c>
      <c r="H102" s="10">
        <v>180</v>
      </c>
      <c r="I102" s="32">
        <f t="shared" si="6"/>
        <v>180</v>
      </c>
      <c r="J102" s="88">
        <v>4269</v>
      </c>
      <c r="K102" s="111">
        <f t="shared" si="0"/>
        <v>180000</v>
      </c>
      <c r="L102" s="85"/>
      <c r="M102" s="2"/>
    </row>
    <row r="103" spans="1:76" x14ac:dyDescent="0.25">
      <c r="A103" s="83" t="s">
        <v>150</v>
      </c>
      <c r="B103" s="6" t="s">
        <v>148</v>
      </c>
      <c r="C103" s="11" t="s">
        <v>149</v>
      </c>
      <c r="D103" s="11" t="s">
        <v>144</v>
      </c>
      <c r="E103" s="8" t="s">
        <v>88</v>
      </c>
      <c r="F103" s="9" t="s">
        <v>12</v>
      </c>
      <c r="G103" s="32">
        <v>700</v>
      </c>
      <c r="H103" s="10">
        <v>300</v>
      </c>
      <c r="I103" s="32">
        <f t="shared" si="6"/>
        <v>210</v>
      </c>
      <c r="J103" s="88">
        <v>4269</v>
      </c>
      <c r="K103" s="111">
        <f t="shared" si="0"/>
        <v>210000</v>
      </c>
      <c r="L103" s="85"/>
      <c r="M103" s="2"/>
    </row>
    <row r="104" spans="1:76" x14ac:dyDescent="0.25">
      <c r="A104" s="83" t="s">
        <v>150</v>
      </c>
      <c r="B104" s="6" t="s">
        <v>148</v>
      </c>
      <c r="C104" s="11" t="s">
        <v>149</v>
      </c>
      <c r="D104" s="11" t="s">
        <v>145</v>
      </c>
      <c r="E104" s="8" t="s">
        <v>88</v>
      </c>
      <c r="F104" s="9" t="s">
        <v>12</v>
      </c>
      <c r="G104" s="32">
        <v>350</v>
      </c>
      <c r="H104" s="10">
        <v>500</v>
      </c>
      <c r="I104" s="32">
        <f t="shared" si="6"/>
        <v>175</v>
      </c>
      <c r="J104" s="88">
        <v>4269</v>
      </c>
      <c r="K104" s="111">
        <f t="shared" si="0"/>
        <v>175000</v>
      </c>
      <c r="L104" s="85"/>
      <c r="M104" s="2"/>
    </row>
    <row r="105" spans="1:76" x14ac:dyDescent="0.25">
      <c r="A105" s="83" t="s">
        <v>150</v>
      </c>
      <c r="B105" s="6" t="s">
        <v>148</v>
      </c>
      <c r="C105" s="11" t="s">
        <v>149</v>
      </c>
      <c r="D105" s="11" t="s">
        <v>145</v>
      </c>
      <c r="E105" s="8" t="s">
        <v>88</v>
      </c>
      <c r="F105" s="9" t="s">
        <v>12</v>
      </c>
      <c r="G105" s="32">
        <v>200</v>
      </c>
      <c r="H105" s="10">
        <v>400</v>
      </c>
      <c r="I105" s="32">
        <f t="shared" si="6"/>
        <v>80</v>
      </c>
      <c r="J105" s="88">
        <v>4269</v>
      </c>
      <c r="K105" s="111">
        <f t="shared" si="0"/>
        <v>80000</v>
      </c>
      <c r="L105" s="85"/>
      <c r="M105" s="2"/>
    </row>
    <row r="106" spans="1:76" s="13" customFormat="1" x14ac:dyDescent="0.25">
      <c r="A106" s="83" t="s">
        <v>58</v>
      </c>
      <c r="B106" s="6" t="s">
        <v>197</v>
      </c>
      <c r="C106" s="30" t="s">
        <v>203</v>
      </c>
      <c r="D106" s="28" t="s">
        <v>215</v>
      </c>
      <c r="E106" s="8" t="s">
        <v>88</v>
      </c>
      <c r="F106" s="9" t="s">
        <v>12</v>
      </c>
      <c r="G106" s="32">
        <v>2400</v>
      </c>
      <c r="H106" s="10">
        <v>15</v>
      </c>
      <c r="I106" s="32">
        <f t="shared" si="6"/>
        <v>36</v>
      </c>
      <c r="J106" s="88">
        <v>4261</v>
      </c>
      <c r="K106" s="111">
        <f t="shared" si="0"/>
        <v>36000</v>
      </c>
      <c r="L106" s="92"/>
      <c r="M106" s="59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</row>
    <row r="107" spans="1:76" s="13" customFormat="1" x14ac:dyDescent="0.25">
      <c r="A107" s="83" t="s">
        <v>260</v>
      </c>
      <c r="B107" s="6">
        <v>22451190</v>
      </c>
      <c r="C107" s="30" t="s">
        <v>204</v>
      </c>
      <c r="D107" s="28" t="s">
        <v>216</v>
      </c>
      <c r="E107" s="8" t="s">
        <v>88</v>
      </c>
      <c r="F107" s="9" t="s">
        <v>12</v>
      </c>
      <c r="G107" s="32">
        <v>250</v>
      </c>
      <c r="H107" s="10">
        <v>100</v>
      </c>
      <c r="I107" s="32">
        <f t="shared" si="6"/>
        <v>25</v>
      </c>
      <c r="J107" s="88">
        <v>4261</v>
      </c>
      <c r="K107" s="111">
        <f t="shared" si="0"/>
        <v>25000</v>
      </c>
      <c r="L107" s="92"/>
      <c r="M107" s="59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</row>
    <row r="108" spans="1:76" s="13" customFormat="1" ht="27" x14ac:dyDescent="0.25">
      <c r="A108" s="83" t="s">
        <v>77</v>
      </c>
      <c r="B108" s="6">
        <v>39263200</v>
      </c>
      <c r="C108" s="30" t="s">
        <v>76</v>
      </c>
      <c r="D108" s="28" t="s">
        <v>217</v>
      </c>
      <c r="E108" s="8" t="s">
        <v>88</v>
      </c>
      <c r="F108" s="9" t="s">
        <v>12</v>
      </c>
      <c r="G108" s="32">
        <v>1250</v>
      </c>
      <c r="H108" s="10">
        <v>10</v>
      </c>
      <c r="I108" s="32">
        <f t="shared" si="6"/>
        <v>12.5</v>
      </c>
      <c r="J108" s="88">
        <v>4261</v>
      </c>
      <c r="K108" s="111">
        <f t="shared" si="0"/>
        <v>12500</v>
      </c>
      <c r="L108" s="92"/>
      <c r="M108" s="59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</row>
    <row r="109" spans="1:76" s="13" customFormat="1" ht="27" x14ac:dyDescent="0.25">
      <c r="A109" s="83" t="s">
        <v>77</v>
      </c>
      <c r="B109" s="6">
        <v>39263200</v>
      </c>
      <c r="C109" s="30" t="s">
        <v>76</v>
      </c>
      <c r="D109" s="28" t="s">
        <v>218</v>
      </c>
      <c r="E109" s="8" t="s">
        <v>88</v>
      </c>
      <c r="F109" s="9" t="s">
        <v>12</v>
      </c>
      <c r="G109" s="32">
        <v>800</v>
      </c>
      <c r="H109" s="10">
        <v>40</v>
      </c>
      <c r="I109" s="32">
        <f t="shared" si="6"/>
        <v>32</v>
      </c>
      <c r="J109" s="88">
        <v>4261</v>
      </c>
      <c r="K109" s="111">
        <f t="shared" si="0"/>
        <v>32000</v>
      </c>
      <c r="L109" s="92"/>
      <c r="M109" s="59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</row>
    <row r="110" spans="1:76" s="13" customFormat="1" ht="27" x14ac:dyDescent="0.25">
      <c r="A110" s="83" t="s">
        <v>77</v>
      </c>
      <c r="B110" s="6">
        <v>39263200</v>
      </c>
      <c r="C110" s="30" t="s">
        <v>76</v>
      </c>
      <c r="D110" s="28" t="s">
        <v>219</v>
      </c>
      <c r="E110" s="8" t="s">
        <v>88</v>
      </c>
      <c r="F110" s="9" t="s">
        <v>12</v>
      </c>
      <c r="G110" s="32">
        <v>650</v>
      </c>
      <c r="H110" s="10">
        <v>80</v>
      </c>
      <c r="I110" s="32">
        <f t="shared" si="6"/>
        <v>52</v>
      </c>
      <c r="J110" s="88">
        <v>4261</v>
      </c>
      <c r="K110" s="111">
        <f t="shared" si="0"/>
        <v>52000</v>
      </c>
      <c r="L110" s="92"/>
      <c r="M110" s="59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</row>
    <row r="111" spans="1:76" s="13" customFormat="1" x14ac:dyDescent="0.25">
      <c r="A111" s="83" t="s">
        <v>82</v>
      </c>
      <c r="B111" s="6">
        <v>22811150</v>
      </c>
      <c r="C111" s="30" t="s">
        <v>205</v>
      </c>
      <c r="D111" s="28" t="s">
        <v>220</v>
      </c>
      <c r="E111" s="8" t="s">
        <v>88</v>
      </c>
      <c r="F111" s="9" t="s">
        <v>12</v>
      </c>
      <c r="G111" s="32">
        <v>250</v>
      </c>
      <c r="H111" s="10">
        <v>200</v>
      </c>
      <c r="I111" s="32">
        <f t="shared" si="6"/>
        <v>50</v>
      </c>
      <c r="J111" s="88">
        <v>4261</v>
      </c>
      <c r="K111" s="111">
        <f t="shared" si="0"/>
        <v>50000</v>
      </c>
      <c r="L111" s="92"/>
      <c r="M111" s="59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</row>
    <row r="112" spans="1:76" s="13" customFormat="1" x14ac:dyDescent="0.25">
      <c r="A112" s="83" t="s">
        <v>261</v>
      </c>
      <c r="B112" s="6" t="s">
        <v>198</v>
      </c>
      <c r="C112" s="30" t="s">
        <v>206</v>
      </c>
      <c r="D112" s="28" t="s">
        <v>221</v>
      </c>
      <c r="E112" s="8" t="s">
        <v>88</v>
      </c>
      <c r="F112" s="9" t="s">
        <v>12</v>
      </c>
      <c r="G112" s="32">
        <v>200</v>
      </c>
      <c r="H112" s="10">
        <v>50</v>
      </c>
      <c r="I112" s="32">
        <f t="shared" si="6"/>
        <v>10</v>
      </c>
      <c r="J112" s="88">
        <v>4261</v>
      </c>
      <c r="K112" s="111">
        <f t="shared" si="0"/>
        <v>10000</v>
      </c>
      <c r="L112" s="92"/>
      <c r="M112" s="59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</row>
    <row r="113" spans="1:76" s="13" customFormat="1" x14ac:dyDescent="0.25">
      <c r="A113" s="83" t="s">
        <v>58</v>
      </c>
      <c r="B113" s="6">
        <v>30192710</v>
      </c>
      <c r="C113" s="30" t="s">
        <v>207</v>
      </c>
      <c r="D113" s="28" t="s">
        <v>222</v>
      </c>
      <c r="E113" s="8" t="s">
        <v>88</v>
      </c>
      <c r="F113" s="9" t="s">
        <v>12</v>
      </c>
      <c r="G113" s="32">
        <v>200</v>
      </c>
      <c r="H113" s="10">
        <v>160</v>
      </c>
      <c r="I113" s="32">
        <f t="shared" si="6"/>
        <v>32</v>
      </c>
      <c r="J113" s="88">
        <v>4261</v>
      </c>
      <c r="K113" s="111">
        <f t="shared" si="0"/>
        <v>32000</v>
      </c>
      <c r="L113" s="92"/>
      <c r="M113" s="59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</row>
    <row r="114" spans="1:76" s="13" customFormat="1" x14ac:dyDescent="0.25">
      <c r="A114" s="83" t="s">
        <v>58</v>
      </c>
      <c r="B114" s="6" t="s">
        <v>199</v>
      </c>
      <c r="C114" s="30" t="s">
        <v>208</v>
      </c>
      <c r="D114" s="28" t="s">
        <v>223</v>
      </c>
      <c r="E114" s="8" t="s">
        <v>88</v>
      </c>
      <c r="F114" s="9" t="s">
        <v>12</v>
      </c>
      <c r="G114" s="32">
        <v>100</v>
      </c>
      <c r="H114" s="10">
        <v>300</v>
      </c>
      <c r="I114" s="32">
        <f t="shared" si="6"/>
        <v>30</v>
      </c>
      <c r="J114" s="88">
        <v>4261</v>
      </c>
      <c r="K114" s="111">
        <f t="shared" ref="K114:K177" si="7">G114*H114</f>
        <v>30000</v>
      </c>
      <c r="L114" s="92"/>
      <c r="M114" s="59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</row>
    <row r="115" spans="1:76" s="13" customFormat="1" x14ac:dyDescent="0.25">
      <c r="A115" s="83" t="s">
        <v>58</v>
      </c>
      <c r="B115" s="6">
        <v>30199260</v>
      </c>
      <c r="C115" s="30" t="s">
        <v>209</v>
      </c>
      <c r="D115" s="28" t="s">
        <v>224</v>
      </c>
      <c r="E115" s="8" t="s">
        <v>88</v>
      </c>
      <c r="F115" s="9" t="s">
        <v>12</v>
      </c>
      <c r="G115" s="32">
        <v>30</v>
      </c>
      <c r="H115" s="10">
        <v>2500</v>
      </c>
      <c r="I115" s="32">
        <f t="shared" si="6"/>
        <v>75</v>
      </c>
      <c r="J115" s="88">
        <v>4261</v>
      </c>
      <c r="K115" s="111">
        <f t="shared" si="7"/>
        <v>75000</v>
      </c>
      <c r="L115" s="92"/>
      <c r="M115" s="59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</row>
    <row r="116" spans="1:76" s="13" customFormat="1" x14ac:dyDescent="0.25">
      <c r="A116" s="83" t="s">
        <v>58</v>
      </c>
      <c r="B116" s="6">
        <v>30199260</v>
      </c>
      <c r="C116" s="30" t="s">
        <v>209</v>
      </c>
      <c r="D116" s="28" t="s">
        <v>225</v>
      </c>
      <c r="E116" s="8" t="s">
        <v>88</v>
      </c>
      <c r="F116" s="9" t="s">
        <v>12</v>
      </c>
      <c r="G116" s="32">
        <v>50</v>
      </c>
      <c r="H116" s="10">
        <v>200</v>
      </c>
      <c r="I116" s="32">
        <f t="shared" si="6"/>
        <v>10</v>
      </c>
      <c r="J116" s="88">
        <v>4261</v>
      </c>
      <c r="K116" s="111">
        <f t="shared" si="7"/>
        <v>10000</v>
      </c>
      <c r="L116" s="92"/>
      <c r="M116" s="59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</row>
    <row r="117" spans="1:76" s="13" customFormat="1" x14ac:dyDescent="0.25">
      <c r="A117" s="83" t="s">
        <v>82</v>
      </c>
      <c r="B117" s="6">
        <v>22811170</v>
      </c>
      <c r="C117" s="30" t="s">
        <v>210</v>
      </c>
      <c r="D117" s="28" t="s">
        <v>226</v>
      </c>
      <c r="E117" s="8" t="s">
        <v>88</v>
      </c>
      <c r="F117" s="9" t="s">
        <v>12</v>
      </c>
      <c r="G117" s="32">
        <v>200</v>
      </c>
      <c r="H117" s="10">
        <v>350</v>
      </c>
      <c r="I117" s="32">
        <f t="shared" si="6"/>
        <v>70</v>
      </c>
      <c r="J117" s="88">
        <v>4261</v>
      </c>
      <c r="K117" s="111">
        <f t="shared" si="7"/>
        <v>70000</v>
      </c>
      <c r="L117" s="92"/>
      <c r="M117" s="59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</row>
    <row r="118" spans="1:76" s="13" customFormat="1" x14ac:dyDescent="0.25">
      <c r="A118" s="83" t="s">
        <v>58</v>
      </c>
      <c r="B118" s="6" t="s">
        <v>200</v>
      </c>
      <c r="C118" s="30" t="s">
        <v>211</v>
      </c>
      <c r="D118" s="28" t="s">
        <v>227</v>
      </c>
      <c r="E118" s="8" t="s">
        <v>88</v>
      </c>
      <c r="F118" s="9" t="s">
        <v>12</v>
      </c>
      <c r="G118" s="32">
        <v>100</v>
      </c>
      <c r="H118" s="10">
        <v>120</v>
      </c>
      <c r="I118" s="32">
        <f t="shared" si="6"/>
        <v>12</v>
      </c>
      <c r="J118" s="88">
        <v>4261</v>
      </c>
      <c r="K118" s="111">
        <f t="shared" si="7"/>
        <v>12000</v>
      </c>
      <c r="L118" s="92"/>
      <c r="M118" s="59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</row>
    <row r="119" spans="1:76" s="13" customFormat="1" x14ac:dyDescent="0.25">
      <c r="A119" s="83" t="s">
        <v>58</v>
      </c>
      <c r="B119" s="6" t="s">
        <v>200</v>
      </c>
      <c r="C119" s="30" t="s">
        <v>211</v>
      </c>
      <c r="D119" s="28" t="s">
        <v>228</v>
      </c>
      <c r="E119" s="8" t="s">
        <v>88</v>
      </c>
      <c r="F119" s="9" t="s">
        <v>12</v>
      </c>
      <c r="G119" s="32">
        <v>200</v>
      </c>
      <c r="H119" s="10">
        <v>10</v>
      </c>
      <c r="I119" s="32">
        <f t="shared" si="6"/>
        <v>2</v>
      </c>
      <c r="J119" s="88">
        <v>4261</v>
      </c>
      <c r="K119" s="111">
        <f t="shared" si="7"/>
        <v>2000</v>
      </c>
      <c r="L119" s="92"/>
      <c r="M119" s="59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</row>
    <row r="120" spans="1:76" s="13" customFormat="1" x14ac:dyDescent="0.25">
      <c r="A120" s="83" t="s">
        <v>58</v>
      </c>
      <c r="B120" s="6" t="s">
        <v>200</v>
      </c>
      <c r="C120" s="30" t="s">
        <v>211</v>
      </c>
      <c r="D120" s="28" t="s">
        <v>229</v>
      </c>
      <c r="E120" s="8" t="s">
        <v>88</v>
      </c>
      <c r="F120" s="9" t="s">
        <v>12</v>
      </c>
      <c r="G120" s="32">
        <v>150</v>
      </c>
      <c r="H120" s="10">
        <v>100</v>
      </c>
      <c r="I120" s="32">
        <f t="shared" si="6"/>
        <v>15</v>
      </c>
      <c r="J120" s="88">
        <v>4261</v>
      </c>
      <c r="K120" s="111">
        <f t="shared" si="7"/>
        <v>15000</v>
      </c>
      <c r="L120" s="92"/>
      <c r="M120" s="59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</row>
    <row r="121" spans="1:76" s="13" customFormat="1" x14ac:dyDescent="0.25">
      <c r="A121" s="83" t="s">
        <v>58</v>
      </c>
      <c r="B121" s="6" t="s">
        <v>201</v>
      </c>
      <c r="C121" s="30" t="s">
        <v>212</v>
      </c>
      <c r="D121" s="30" t="s">
        <v>230</v>
      </c>
      <c r="E121" s="8" t="s">
        <v>88</v>
      </c>
      <c r="F121" s="9" t="s">
        <v>12</v>
      </c>
      <c r="G121" s="32">
        <v>100</v>
      </c>
      <c r="H121" s="10">
        <v>30</v>
      </c>
      <c r="I121" s="32">
        <f t="shared" si="6"/>
        <v>3</v>
      </c>
      <c r="J121" s="88">
        <v>4261</v>
      </c>
      <c r="K121" s="111">
        <f t="shared" si="7"/>
        <v>3000</v>
      </c>
      <c r="L121" s="92"/>
      <c r="M121" s="59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</row>
    <row r="122" spans="1:76" s="13" customFormat="1" x14ac:dyDescent="0.25">
      <c r="A122" s="83" t="s">
        <v>262</v>
      </c>
      <c r="B122" s="6">
        <v>44521230</v>
      </c>
      <c r="C122" s="30" t="s">
        <v>213</v>
      </c>
      <c r="D122" s="30" t="s">
        <v>231</v>
      </c>
      <c r="E122" s="8" t="s">
        <v>88</v>
      </c>
      <c r="F122" s="9" t="s">
        <v>12</v>
      </c>
      <c r="G122" s="32">
        <v>160</v>
      </c>
      <c r="H122" s="10">
        <v>100</v>
      </c>
      <c r="I122" s="32">
        <f t="shared" si="6"/>
        <v>16</v>
      </c>
      <c r="J122" s="88">
        <v>4261</v>
      </c>
      <c r="K122" s="111">
        <f t="shared" si="7"/>
        <v>16000</v>
      </c>
      <c r="L122" s="92"/>
      <c r="M122" s="59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</row>
    <row r="123" spans="1:76" s="13" customFormat="1" x14ac:dyDescent="0.25">
      <c r="A123" s="83" t="s">
        <v>262</v>
      </c>
      <c r="B123" s="6">
        <v>44521230</v>
      </c>
      <c r="C123" s="30" t="s">
        <v>213</v>
      </c>
      <c r="D123" s="30" t="s">
        <v>232</v>
      </c>
      <c r="E123" s="8" t="s">
        <v>88</v>
      </c>
      <c r="F123" s="9" t="s">
        <v>12</v>
      </c>
      <c r="G123" s="32">
        <v>480</v>
      </c>
      <c r="H123" s="10">
        <v>30</v>
      </c>
      <c r="I123" s="32">
        <f t="shared" si="6"/>
        <v>14.4</v>
      </c>
      <c r="J123" s="88">
        <v>4261</v>
      </c>
      <c r="K123" s="111">
        <f t="shared" si="7"/>
        <v>14400</v>
      </c>
      <c r="L123" s="92"/>
      <c r="M123" s="59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</row>
    <row r="124" spans="1:76" s="13" customFormat="1" x14ac:dyDescent="0.25">
      <c r="A124" s="83" t="s">
        <v>261</v>
      </c>
      <c r="B124" s="6" t="s">
        <v>202</v>
      </c>
      <c r="C124" s="30" t="s">
        <v>214</v>
      </c>
      <c r="D124" s="30" t="s">
        <v>233</v>
      </c>
      <c r="E124" s="8" t="s">
        <v>88</v>
      </c>
      <c r="F124" s="9" t="s">
        <v>12</v>
      </c>
      <c r="G124" s="32">
        <v>50</v>
      </c>
      <c r="H124" s="10">
        <v>400</v>
      </c>
      <c r="I124" s="32">
        <f t="shared" si="6"/>
        <v>20</v>
      </c>
      <c r="J124" s="88">
        <v>4261</v>
      </c>
      <c r="K124" s="111">
        <f t="shared" si="7"/>
        <v>20000</v>
      </c>
      <c r="L124" s="92"/>
      <c r="M124" s="59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</row>
    <row r="125" spans="1:76" s="13" customFormat="1" x14ac:dyDescent="0.25">
      <c r="A125" s="83" t="s">
        <v>261</v>
      </c>
      <c r="B125" s="6" t="s">
        <v>202</v>
      </c>
      <c r="C125" s="30" t="s">
        <v>214</v>
      </c>
      <c r="D125" s="30" t="s">
        <v>234</v>
      </c>
      <c r="E125" s="8" t="s">
        <v>88</v>
      </c>
      <c r="F125" s="9" t="s">
        <v>12</v>
      </c>
      <c r="G125" s="32">
        <v>60</v>
      </c>
      <c r="H125" s="10">
        <v>500</v>
      </c>
      <c r="I125" s="32">
        <f t="shared" si="6"/>
        <v>30</v>
      </c>
      <c r="J125" s="88">
        <v>4261</v>
      </c>
      <c r="K125" s="111">
        <f t="shared" si="7"/>
        <v>30000</v>
      </c>
      <c r="L125" s="92"/>
      <c r="M125" s="59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</row>
    <row r="126" spans="1:76" s="13" customFormat="1" x14ac:dyDescent="0.25">
      <c r="A126" s="83" t="s">
        <v>58</v>
      </c>
      <c r="B126" s="6" t="s">
        <v>163</v>
      </c>
      <c r="C126" s="30" t="s">
        <v>176</v>
      </c>
      <c r="D126" s="30" t="s">
        <v>235</v>
      </c>
      <c r="E126" s="8" t="s">
        <v>88</v>
      </c>
      <c r="F126" s="9" t="s">
        <v>12</v>
      </c>
      <c r="G126" s="32">
        <v>250</v>
      </c>
      <c r="H126" s="10">
        <v>10</v>
      </c>
      <c r="I126" s="32">
        <f t="shared" si="6"/>
        <v>2.5</v>
      </c>
      <c r="J126" s="88">
        <v>4261</v>
      </c>
      <c r="K126" s="111">
        <f t="shared" si="7"/>
        <v>2500</v>
      </c>
      <c r="L126" s="92"/>
      <c r="M126" s="59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</row>
    <row r="127" spans="1:76" s="13" customFormat="1" x14ac:dyDescent="0.25">
      <c r="A127" s="83" t="s">
        <v>58</v>
      </c>
      <c r="B127" s="6" t="s">
        <v>163</v>
      </c>
      <c r="C127" s="30" t="s">
        <v>176</v>
      </c>
      <c r="D127" s="30" t="s">
        <v>236</v>
      </c>
      <c r="E127" s="8" t="s">
        <v>88</v>
      </c>
      <c r="F127" s="9" t="s">
        <v>12</v>
      </c>
      <c r="G127" s="32">
        <v>220</v>
      </c>
      <c r="H127" s="10">
        <v>150</v>
      </c>
      <c r="I127" s="32">
        <f t="shared" si="6"/>
        <v>33</v>
      </c>
      <c r="J127" s="88">
        <v>4261</v>
      </c>
      <c r="K127" s="111">
        <f t="shared" si="7"/>
        <v>33000</v>
      </c>
      <c r="L127" s="92"/>
      <c r="M127" s="59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</row>
    <row r="128" spans="1:76" s="13" customFormat="1" x14ac:dyDescent="0.25">
      <c r="A128" s="83" t="s">
        <v>58</v>
      </c>
      <c r="B128" s="6" t="s">
        <v>164</v>
      </c>
      <c r="C128" s="30" t="s">
        <v>177</v>
      </c>
      <c r="D128" s="30" t="s">
        <v>237</v>
      </c>
      <c r="E128" s="8" t="s">
        <v>88</v>
      </c>
      <c r="F128" s="9" t="s">
        <v>12</v>
      </c>
      <c r="G128" s="32">
        <v>150</v>
      </c>
      <c r="H128" s="10">
        <v>60</v>
      </c>
      <c r="I128" s="32">
        <f t="shared" si="6"/>
        <v>9</v>
      </c>
      <c r="J128" s="88">
        <v>4261</v>
      </c>
      <c r="K128" s="111">
        <f t="shared" si="7"/>
        <v>9000</v>
      </c>
      <c r="L128" s="92"/>
      <c r="M128" s="59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</row>
    <row r="129" spans="1:76" s="13" customFormat="1" x14ac:dyDescent="0.25">
      <c r="A129" s="83" t="s">
        <v>58</v>
      </c>
      <c r="B129" s="6" t="s">
        <v>165</v>
      </c>
      <c r="C129" s="30" t="s">
        <v>178</v>
      </c>
      <c r="D129" s="30" t="s">
        <v>238</v>
      </c>
      <c r="E129" s="8" t="s">
        <v>88</v>
      </c>
      <c r="F129" s="9" t="s">
        <v>12</v>
      </c>
      <c r="G129" s="32">
        <v>140</v>
      </c>
      <c r="H129" s="10">
        <v>150</v>
      </c>
      <c r="I129" s="32">
        <f t="shared" si="6"/>
        <v>21</v>
      </c>
      <c r="J129" s="88">
        <v>4261</v>
      </c>
      <c r="K129" s="111">
        <f t="shared" si="7"/>
        <v>21000</v>
      </c>
      <c r="L129" s="92"/>
      <c r="M129" s="59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</row>
    <row r="130" spans="1:76" s="13" customFormat="1" x14ac:dyDescent="0.25">
      <c r="A130" s="83" t="s">
        <v>77</v>
      </c>
      <c r="B130" s="6">
        <v>39292510</v>
      </c>
      <c r="C130" s="30" t="s">
        <v>179</v>
      </c>
      <c r="D130" s="30" t="s">
        <v>239</v>
      </c>
      <c r="E130" s="8" t="s">
        <v>88</v>
      </c>
      <c r="F130" s="9" t="s">
        <v>12</v>
      </c>
      <c r="G130" s="32">
        <v>200</v>
      </c>
      <c r="H130" s="10">
        <v>100</v>
      </c>
      <c r="I130" s="32">
        <f t="shared" si="6"/>
        <v>20</v>
      </c>
      <c r="J130" s="88">
        <v>4261</v>
      </c>
      <c r="K130" s="111">
        <f t="shared" si="7"/>
        <v>20000</v>
      </c>
      <c r="L130" s="92"/>
      <c r="M130" s="59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</row>
    <row r="131" spans="1:76" s="13" customFormat="1" x14ac:dyDescent="0.25">
      <c r="A131" s="83" t="s">
        <v>58</v>
      </c>
      <c r="B131" s="6" t="s">
        <v>166</v>
      </c>
      <c r="C131" s="30" t="s">
        <v>180</v>
      </c>
      <c r="D131" s="30" t="s">
        <v>240</v>
      </c>
      <c r="E131" s="8" t="s">
        <v>88</v>
      </c>
      <c r="F131" s="9" t="s">
        <v>12</v>
      </c>
      <c r="G131" s="32">
        <v>100</v>
      </c>
      <c r="H131" s="10">
        <v>100</v>
      </c>
      <c r="I131" s="32">
        <f t="shared" si="6"/>
        <v>10</v>
      </c>
      <c r="J131" s="88">
        <v>4261</v>
      </c>
      <c r="K131" s="111">
        <f t="shared" si="7"/>
        <v>10000</v>
      </c>
      <c r="L131" s="92"/>
      <c r="M131" s="59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</row>
    <row r="132" spans="1:76" s="13" customFormat="1" x14ac:dyDescent="0.25">
      <c r="A132" s="83" t="s">
        <v>58</v>
      </c>
      <c r="B132" s="6" t="s">
        <v>167</v>
      </c>
      <c r="C132" s="30" t="s">
        <v>181</v>
      </c>
      <c r="D132" s="30" t="s">
        <v>241</v>
      </c>
      <c r="E132" s="8" t="s">
        <v>88</v>
      </c>
      <c r="F132" s="9" t="s">
        <v>12</v>
      </c>
      <c r="G132" s="32">
        <v>270</v>
      </c>
      <c r="H132" s="10">
        <v>40</v>
      </c>
      <c r="I132" s="32">
        <f t="shared" si="6"/>
        <v>10.8</v>
      </c>
      <c r="J132" s="88">
        <v>4261</v>
      </c>
      <c r="K132" s="111">
        <f t="shared" si="7"/>
        <v>10800</v>
      </c>
      <c r="L132" s="92"/>
      <c r="M132" s="59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</row>
    <row r="133" spans="1:76" s="13" customFormat="1" x14ac:dyDescent="0.25">
      <c r="A133" s="83" t="s">
        <v>58</v>
      </c>
      <c r="B133" s="6" t="s">
        <v>167</v>
      </c>
      <c r="C133" s="30" t="s">
        <v>181</v>
      </c>
      <c r="D133" s="30" t="s">
        <v>242</v>
      </c>
      <c r="E133" s="8" t="s">
        <v>88</v>
      </c>
      <c r="F133" s="9" t="s">
        <v>12</v>
      </c>
      <c r="G133" s="32">
        <v>420</v>
      </c>
      <c r="H133" s="10">
        <v>30</v>
      </c>
      <c r="I133" s="32">
        <f t="shared" si="6"/>
        <v>12.6</v>
      </c>
      <c r="J133" s="88">
        <v>4261</v>
      </c>
      <c r="K133" s="111">
        <f t="shared" si="7"/>
        <v>12600</v>
      </c>
      <c r="L133" s="92"/>
      <c r="M133" s="59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</row>
    <row r="134" spans="1:76" s="13" customFormat="1" x14ac:dyDescent="0.25">
      <c r="A134" s="83" t="s">
        <v>58</v>
      </c>
      <c r="B134" s="6" t="s">
        <v>168</v>
      </c>
      <c r="C134" s="30" t="s">
        <v>182</v>
      </c>
      <c r="D134" s="30" t="s">
        <v>243</v>
      </c>
      <c r="E134" s="8" t="s">
        <v>88</v>
      </c>
      <c r="F134" s="9" t="s">
        <v>12</v>
      </c>
      <c r="G134" s="32">
        <v>400</v>
      </c>
      <c r="H134" s="10">
        <v>80</v>
      </c>
      <c r="I134" s="32">
        <f t="shared" si="6"/>
        <v>32</v>
      </c>
      <c r="J134" s="88">
        <v>4261</v>
      </c>
      <c r="K134" s="111">
        <f t="shared" si="7"/>
        <v>32000</v>
      </c>
      <c r="L134" s="92"/>
      <c r="M134" s="59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</row>
    <row r="135" spans="1:76" s="13" customFormat="1" x14ac:dyDescent="0.25">
      <c r="A135" s="83" t="s">
        <v>58</v>
      </c>
      <c r="B135" s="6" t="s">
        <v>168</v>
      </c>
      <c r="C135" s="30" t="s">
        <v>182</v>
      </c>
      <c r="D135" s="30" t="s">
        <v>244</v>
      </c>
      <c r="E135" s="8" t="s">
        <v>88</v>
      </c>
      <c r="F135" s="9" t="s">
        <v>12</v>
      </c>
      <c r="G135" s="32">
        <v>680</v>
      </c>
      <c r="H135" s="10">
        <v>35</v>
      </c>
      <c r="I135" s="32">
        <f t="shared" si="6"/>
        <v>23.8</v>
      </c>
      <c r="J135" s="88">
        <v>4261</v>
      </c>
      <c r="K135" s="111">
        <f t="shared" si="7"/>
        <v>23800</v>
      </c>
      <c r="L135" s="92"/>
      <c r="M135" s="59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</row>
    <row r="136" spans="1:76" s="13" customFormat="1" ht="27" x14ac:dyDescent="0.25">
      <c r="A136" s="83" t="s">
        <v>58</v>
      </c>
      <c r="B136" s="6">
        <v>30192220</v>
      </c>
      <c r="C136" s="30" t="s">
        <v>183</v>
      </c>
      <c r="D136" s="30" t="s">
        <v>245</v>
      </c>
      <c r="E136" s="8" t="s">
        <v>88</v>
      </c>
      <c r="F136" s="9" t="s">
        <v>12</v>
      </c>
      <c r="G136" s="32">
        <v>600</v>
      </c>
      <c r="H136" s="10">
        <v>10</v>
      </c>
      <c r="I136" s="32">
        <f t="shared" si="6"/>
        <v>6</v>
      </c>
      <c r="J136" s="88">
        <v>4261</v>
      </c>
      <c r="K136" s="111">
        <f t="shared" si="7"/>
        <v>6000</v>
      </c>
      <c r="L136" s="92"/>
      <c r="M136" s="59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</row>
    <row r="137" spans="1:76" s="13" customFormat="1" x14ac:dyDescent="0.25">
      <c r="A137" s="83" t="s">
        <v>58</v>
      </c>
      <c r="B137" s="6">
        <v>30192780</v>
      </c>
      <c r="C137" s="30" t="s">
        <v>184</v>
      </c>
      <c r="D137" s="30" t="s">
        <v>246</v>
      </c>
      <c r="E137" s="8" t="s">
        <v>88</v>
      </c>
      <c r="F137" s="9" t="s">
        <v>12</v>
      </c>
      <c r="G137" s="32">
        <v>180</v>
      </c>
      <c r="H137" s="10">
        <v>50</v>
      </c>
      <c r="I137" s="32">
        <f t="shared" si="6"/>
        <v>9</v>
      </c>
      <c r="J137" s="88">
        <v>4261</v>
      </c>
      <c r="K137" s="111">
        <f t="shared" si="7"/>
        <v>9000</v>
      </c>
      <c r="L137" s="92"/>
      <c r="M137" s="59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</row>
    <row r="138" spans="1:76" s="13" customFormat="1" x14ac:dyDescent="0.25">
      <c r="A138" s="83" t="s">
        <v>58</v>
      </c>
      <c r="B138" s="6" t="s">
        <v>164</v>
      </c>
      <c r="C138" s="30" t="s">
        <v>177</v>
      </c>
      <c r="D138" s="30" t="s">
        <v>247</v>
      </c>
      <c r="E138" s="8" t="s">
        <v>88</v>
      </c>
      <c r="F138" s="9" t="s">
        <v>12</v>
      </c>
      <c r="G138" s="32">
        <v>200</v>
      </c>
      <c r="H138" s="10">
        <v>100</v>
      </c>
      <c r="I138" s="32">
        <f t="shared" si="6"/>
        <v>20</v>
      </c>
      <c r="J138" s="88">
        <v>4261</v>
      </c>
      <c r="K138" s="111">
        <f t="shared" si="7"/>
        <v>20000</v>
      </c>
      <c r="L138" s="92"/>
      <c r="M138" s="59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</row>
    <row r="139" spans="1:76" s="13" customFormat="1" x14ac:dyDescent="0.25">
      <c r="A139" s="83" t="s">
        <v>58</v>
      </c>
      <c r="B139" s="6">
        <v>30197332</v>
      </c>
      <c r="C139" s="30" t="s">
        <v>185</v>
      </c>
      <c r="D139" s="30" t="s">
        <v>248</v>
      </c>
      <c r="E139" s="8" t="s">
        <v>88</v>
      </c>
      <c r="F139" s="9" t="s">
        <v>12</v>
      </c>
      <c r="G139" s="32">
        <v>1500</v>
      </c>
      <c r="H139" s="10">
        <v>30</v>
      </c>
      <c r="I139" s="32">
        <f t="shared" si="6"/>
        <v>45</v>
      </c>
      <c r="J139" s="88">
        <v>4261</v>
      </c>
      <c r="K139" s="111">
        <f t="shared" si="7"/>
        <v>45000</v>
      </c>
      <c r="L139" s="92"/>
      <c r="M139" s="59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</row>
    <row r="140" spans="1:76" s="13" customFormat="1" x14ac:dyDescent="0.25">
      <c r="A140" s="83" t="s">
        <v>58</v>
      </c>
      <c r="B140" s="6">
        <v>30197331</v>
      </c>
      <c r="C140" s="30" t="s">
        <v>186</v>
      </c>
      <c r="D140" s="30" t="s">
        <v>249</v>
      </c>
      <c r="E140" s="8" t="s">
        <v>88</v>
      </c>
      <c r="F140" s="9" t="s">
        <v>12</v>
      </c>
      <c r="G140" s="32">
        <v>3500</v>
      </c>
      <c r="H140" s="10">
        <v>5</v>
      </c>
      <c r="I140" s="32">
        <f t="shared" si="6"/>
        <v>17.5</v>
      </c>
      <c r="J140" s="88">
        <v>4261</v>
      </c>
      <c r="K140" s="111">
        <f t="shared" si="7"/>
        <v>17500</v>
      </c>
      <c r="L140" s="92"/>
      <c r="M140" s="5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</row>
    <row r="141" spans="1:76" s="13" customFormat="1" x14ac:dyDescent="0.25">
      <c r="A141" s="83" t="s">
        <v>58</v>
      </c>
      <c r="B141" s="6">
        <v>30197323</v>
      </c>
      <c r="C141" s="30" t="s">
        <v>187</v>
      </c>
      <c r="D141" s="30" t="s">
        <v>250</v>
      </c>
      <c r="E141" s="8" t="s">
        <v>88</v>
      </c>
      <c r="F141" s="9" t="s">
        <v>12</v>
      </c>
      <c r="G141" s="32">
        <v>5500</v>
      </c>
      <c r="H141" s="10">
        <v>10</v>
      </c>
      <c r="I141" s="32">
        <f t="shared" si="6"/>
        <v>55</v>
      </c>
      <c r="J141" s="88">
        <v>4261</v>
      </c>
      <c r="K141" s="111">
        <f t="shared" si="7"/>
        <v>55000</v>
      </c>
      <c r="L141" s="92"/>
      <c r="M141" s="5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</row>
    <row r="142" spans="1:76" x14ac:dyDescent="0.25">
      <c r="A142" s="83" t="s">
        <v>58</v>
      </c>
      <c r="B142" s="6" t="s">
        <v>169</v>
      </c>
      <c r="C142" s="30" t="s">
        <v>188</v>
      </c>
      <c r="D142" s="30" t="s">
        <v>251</v>
      </c>
      <c r="E142" s="8" t="s">
        <v>88</v>
      </c>
      <c r="F142" s="9" t="s">
        <v>12</v>
      </c>
      <c r="G142" s="32">
        <v>1200</v>
      </c>
      <c r="H142" s="10">
        <v>60</v>
      </c>
      <c r="I142" s="32">
        <f t="shared" si="6"/>
        <v>72</v>
      </c>
      <c r="J142" s="88">
        <v>4261</v>
      </c>
      <c r="K142" s="111">
        <f t="shared" si="7"/>
        <v>72000</v>
      </c>
      <c r="L142" s="85"/>
      <c r="M142" s="2"/>
    </row>
    <row r="143" spans="1:76" x14ac:dyDescent="0.25">
      <c r="A143" s="83" t="s">
        <v>58</v>
      </c>
      <c r="B143" s="6">
        <v>30197340</v>
      </c>
      <c r="C143" s="30" t="s">
        <v>189</v>
      </c>
      <c r="D143" s="30" t="s">
        <v>252</v>
      </c>
      <c r="E143" s="8" t="s">
        <v>88</v>
      </c>
      <c r="F143" s="9" t="s">
        <v>12</v>
      </c>
      <c r="G143" s="32">
        <v>250</v>
      </c>
      <c r="H143" s="10">
        <v>15</v>
      </c>
      <c r="I143" s="32">
        <f t="shared" si="6"/>
        <v>3.75</v>
      </c>
      <c r="J143" s="88">
        <v>4261</v>
      </c>
      <c r="K143" s="111">
        <f t="shared" si="7"/>
        <v>3750</v>
      </c>
      <c r="L143" s="85"/>
      <c r="M143" s="2"/>
    </row>
    <row r="144" spans="1:76" x14ac:dyDescent="0.25">
      <c r="A144" s="83" t="s">
        <v>77</v>
      </c>
      <c r="B144" s="6">
        <v>39241210</v>
      </c>
      <c r="C144" s="30" t="s">
        <v>190</v>
      </c>
      <c r="D144" s="30" t="s">
        <v>253</v>
      </c>
      <c r="E144" s="8" t="s">
        <v>88</v>
      </c>
      <c r="F144" s="9" t="s">
        <v>12</v>
      </c>
      <c r="G144" s="32">
        <v>240</v>
      </c>
      <c r="H144" s="10">
        <v>20</v>
      </c>
      <c r="I144" s="32">
        <f t="shared" ref="I144:I207" si="8">G144*H144/1000</f>
        <v>4.8</v>
      </c>
      <c r="J144" s="88">
        <v>4261</v>
      </c>
      <c r="K144" s="111">
        <f t="shared" si="7"/>
        <v>4800</v>
      </c>
      <c r="L144" s="85"/>
      <c r="M144" s="2"/>
    </row>
    <row r="145" spans="1:13" x14ac:dyDescent="0.25">
      <c r="A145" s="83" t="s">
        <v>58</v>
      </c>
      <c r="B145" s="6" t="s">
        <v>170</v>
      </c>
      <c r="C145" s="30" t="s">
        <v>191</v>
      </c>
      <c r="D145" s="30" t="s">
        <v>254</v>
      </c>
      <c r="E145" s="8" t="s">
        <v>88</v>
      </c>
      <c r="F145" s="9" t="s">
        <v>12</v>
      </c>
      <c r="G145" s="32">
        <v>400</v>
      </c>
      <c r="H145" s="10">
        <v>30</v>
      </c>
      <c r="I145" s="32">
        <f t="shared" si="8"/>
        <v>12</v>
      </c>
      <c r="J145" s="88">
        <v>4261</v>
      </c>
      <c r="K145" s="111">
        <f t="shared" si="7"/>
        <v>12000</v>
      </c>
      <c r="L145" s="85"/>
      <c r="M145" s="2"/>
    </row>
    <row r="146" spans="1:13" x14ac:dyDescent="0.25">
      <c r="A146" s="83" t="s">
        <v>172</v>
      </c>
      <c r="B146" s="6">
        <v>30232480</v>
      </c>
      <c r="C146" s="30" t="s">
        <v>192</v>
      </c>
      <c r="D146" s="30" t="s">
        <v>255</v>
      </c>
      <c r="E146" s="8" t="s">
        <v>88</v>
      </c>
      <c r="F146" s="9" t="s">
        <v>12</v>
      </c>
      <c r="G146" s="32">
        <v>3500</v>
      </c>
      <c r="H146" s="10">
        <v>5</v>
      </c>
      <c r="I146" s="32">
        <f t="shared" si="8"/>
        <v>17.5</v>
      </c>
      <c r="J146" s="88">
        <v>4261</v>
      </c>
      <c r="K146" s="111">
        <f t="shared" si="7"/>
        <v>17500</v>
      </c>
      <c r="L146" s="85"/>
      <c r="M146" s="2"/>
    </row>
    <row r="147" spans="1:13" x14ac:dyDescent="0.25">
      <c r="A147" s="83" t="s">
        <v>173</v>
      </c>
      <c r="B147" s="6" t="s">
        <v>171</v>
      </c>
      <c r="C147" s="30" t="s">
        <v>193</v>
      </c>
      <c r="D147" s="30" t="s">
        <v>256</v>
      </c>
      <c r="E147" s="8" t="s">
        <v>88</v>
      </c>
      <c r="F147" s="9" t="s">
        <v>12</v>
      </c>
      <c r="G147" s="32">
        <v>150</v>
      </c>
      <c r="H147" s="10">
        <v>150</v>
      </c>
      <c r="I147" s="32">
        <f t="shared" si="8"/>
        <v>22.5</v>
      </c>
      <c r="J147" s="88">
        <v>4261</v>
      </c>
      <c r="K147" s="111">
        <f t="shared" si="7"/>
        <v>22500</v>
      </c>
      <c r="L147" s="85"/>
      <c r="M147" s="2"/>
    </row>
    <row r="148" spans="1:13" x14ac:dyDescent="0.25">
      <c r="A148" s="83" t="s">
        <v>174</v>
      </c>
      <c r="B148" s="6">
        <v>39131100</v>
      </c>
      <c r="C148" s="30" t="s">
        <v>194</v>
      </c>
      <c r="D148" s="30" t="s">
        <v>257</v>
      </c>
      <c r="E148" s="8" t="s">
        <v>88</v>
      </c>
      <c r="F148" s="9" t="s">
        <v>12</v>
      </c>
      <c r="G148" s="32">
        <v>3500</v>
      </c>
      <c r="H148" s="10">
        <v>10</v>
      </c>
      <c r="I148" s="32">
        <f t="shared" si="8"/>
        <v>35</v>
      </c>
      <c r="J148" s="88">
        <v>4261</v>
      </c>
      <c r="K148" s="111">
        <f t="shared" si="7"/>
        <v>35000</v>
      </c>
      <c r="L148" s="85"/>
      <c r="M148" s="2"/>
    </row>
    <row r="149" spans="1:13" x14ac:dyDescent="0.25">
      <c r="A149" s="83" t="s">
        <v>58</v>
      </c>
      <c r="B149" s="6">
        <v>30192128</v>
      </c>
      <c r="C149" s="30" t="s">
        <v>195</v>
      </c>
      <c r="D149" s="30" t="s">
        <v>195</v>
      </c>
      <c r="E149" s="8" t="s">
        <v>88</v>
      </c>
      <c r="F149" s="9" t="s">
        <v>12</v>
      </c>
      <c r="G149" s="32">
        <v>120</v>
      </c>
      <c r="H149" s="10">
        <v>150</v>
      </c>
      <c r="I149" s="32">
        <f t="shared" si="8"/>
        <v>18</v>
      </c>
      <c r="J149" s="88">
        <v>4261</v>
      </c>
      <c r="K149" s="111">
        <f t="shared" si="7"/>
        <v>18000</v>
      </c>
      <c r="L149" s="85"/>
      <c r="M149" s="2"/>
    </row>
    <row r="150" spans="1:13" x14ac:dyDescent="0.25">
      <c r="A150" s="83" t="s">
        <v>175</v>
      </c>
      <c r="B150" s="6">
        <v>35821400</v>
      </c>
      <c r="C150" s="30" t="s">
        <v>196</v>
      </c>
      <c r="D150" s="30" t="s">
        <v>258</v>
      </c>
      <c r="E150" s="8" t="s">
        <v>88</v>
      </c>
      <c r="F150" s="9" t="s">
        <v>12</v>
      </c>
      <c r="G150" s="32">
        <v>4000</v>
      </c>
      <c r="H150" s="10">
        <v>30</v>
      </c>
      <c r="I150" s="32">
        <f t="shared" si="8"/>
        <v>120</v>
      </c>
      <c r="J150" s="88">
        <v>4261</v>
      </c>
      <c r="K150" s="111">
        <f t="shared" si="7"/>
        <v>120000</v>
      </c>
      <c r="L150" s="85"/>
      <c r="M150" s="2"/>
    </row>
    <row r="151" spans="1:13" x14ac:dyDescent="0.25">
      <c r="A151" s="83" t="s">
        <v>175</v>
      </c>
      <c r="B151" s="6">
        <v>35821400</v>
      </c>
      <c r="C151" s="30" t="s">
        <v>196</v>
      </c>
      <c r="D151" s="30" t="s">
        <v>259</v>
      </c>
      <c r="E151" s="8" t="s">
        <v>88</v>
      </c>
      <c r="F151" s="9" t="s">
        <v>12</v>
      </c>
      <c r="G151" s="32">
        <v>2500</v>
      </c>
      <c r="H151" s="10">
        <v>110</v>
      </c>
      <c r="I151" s="32">
        <f t="shared" si="8"/>
        <v>275</v>
      </c>
      <c r="J151" s="88">
        <v>4261</v>
      </c>
      <c r="K151" s="111">
        <f t="shared" si="7"/>
        <v>275000</v>
      </c>
      <c r="L151" s="85"/>
      <c r="M151" s="2"/>
    </row>
    <row r="152" spans="1:13" x14ac:dyDescent="0.25">
      <c r="A152" s="83" t="s">
        <v>306</v>
      </c>
      <c r="B152" s="6" t="s">
        <v>305</v>
      </c>
      <c r="C152" s="30" t="s">
        <v>310</v>
      </c>
      <c r="D152" s="30" t="s">
        <v>313</v>
      </c>
      <c r="E152" s="8" t="s">
        <v>88</v>
      </c>
      <c r="F152" s="9" t="s">
        <v>322</v>
      </c>
      <c r="G152" s="32">
        <v>7000</v>
      </c>
      <c r="H152" s="10">
        <v>60</v>
      </c>
      <c r="I152" s="32">
        <f t="shared" si="8"/>
        <v>420</v>
      </c>
      <c r="J152" s="88">
        <v>4264</v>
      </c>
      <c r="K152" s="111">
        <f t="shared" si="7"/>
        <v>420000</v>
      </c>
      <c r="L152" s="85"/>
      <c r="M152" s="2"/>
    </row>
    <row r="153" spans="1:13" x14ac:dyDescent="0.25">
      <c r="A153" s="83" t="s">
        <v>306</v>
      </c>
      <c r="B153" s="6" t="s">
        <v>305</v>
      </c>
      <c r="C153" s="30" t="s">
        <v>310</v>
      </c>
      <c r="D153" s="30" t="s">
        <v>314</v>
      </c>
      <c r="E153" s="8" t="s">
        <v>88</v>
      </c>
      <c r="F153" s="9" t="s">
        <v>322</v>
      </c>
      <c r="G153" s="32">
        <v>5500</v>
      </c>
      <c r="H153" s="10">
        <v>30</v>
      </c>
      <c r="I153" s="32">
        <f t="shared" si="8"/>
        <v>165</v>
      </c>
      <c r="J153" s="88">
        <v>4264</v>
      </c>
      <c r="K153" s="111">
        <f t="shared" si="7"/>
        <v>165000</v>
      </c>
      <c r="L153" s="85"/>
      <c r="M153" s="2"/>
    </row>
    <row r="154" spans="1:13" x14ac:dyDescent="0.25">
      <c r="A154" s="83" t="s">
        <v>306</v>
      </c>
      <c r="B154" s="6" t="s">
        <v>305</v>
      </c>
      <c r="C154" s="30" t="s">
        <v>310</v>
      </c>
      <c r="D154" s="30" t="s">
        <v>315</v>
      </c>
      <c r="E154" s="8" t="s">
        <v>88</v>
      </c>
      <c r="F154" s="9" t="s">
        <v>322</v>
      </c>
      <c r="G154" s="32">
        <v>3500</v>
      </c>
      <c r="H154" s="10">
        <v>40</v>
      </c>
      <c r="I154" s="32">
        <f t="shared" si="8"/>
        <v>140</v>
      </c>
      <c r="J154" s="88">
        <v>4264</v>
      </c>
      <c r="K154" s="111">
        <f t="shared" si="7"/>
        <v>140000</v>
      </c>
      <c r="L154" s="85"/>
      <c r="M154" s="2"/>
    </row>
    <row r="155" spans="1:13" x14ac:dyDescent="0.25">
      <c r="A155" s="83" t="s">
        <v>306</v>
      </c>
      <c r="B155" s="6" t="s">
        <v>304</v>
      </c>
      <c r="C155" s="30" t="s">
        <v>308</v>
      </c>
      <c r="D155" s="30" t="s">
        <v>316</v>
      </c>
      <c r="E155" s="8" t="s">
        <v>88</v>
      </c>
      <c r="F155" s="9" t="s">
        <v>322</v>
      </c>
      <c r="G155" s="32">
        <v>9000</v>
      </c>
      <c r="H155" s="10">
        <v>16</v>
      </c>
      <c r="I155" s="32">
        <f t="shared" si="8"/>
        <v>144</v>
      </c>
      <c r="J155" s="88">
        <v>4264</v>
      </c>
      <c r="K155" s="111">
        <f t="shared" si="7"/>
        <v>144000</v>
      </c>
      <c r="L155" s="85"/>
      <c r="M155" s="2"/>
    </row>
    <row r="156" spans="1:13" x14ac:dyDescent="0.25">
      <c r="A156" s="83" t="s">
        <v>306</v>
      </c>
      <c r="B156" s="6" t="s">
        <v>312</v>
      </c>
      <c r="C156" s="30" t="s">
        <v>311</v>
      </c>
      <c r="D156" s="30" t="s">
        <v>317</v>
      </c>
      <c r="E156" s="8" t="s">
        <v>88</v>
      </c>
      <c r="F156" s="9" t="s">
        <v>322</v>
      </c>
      <c r="G156" s="32">
        <v>5000</v>
      </c>
      <c r="H156" s="10">
        <v>26</v>
      </c>
      <c r="I156" s="32">
        <f t="shared" si="8"/>
        <v>130</v>
      </c>
      <c r="J156" s="88">
        <v>4264</v>
      </c>
      <c r="K156" s="111">
        <f t="shared" si="7"/>
        <v>130000</v>
      </c>
      <c r="L156" s="85"/>
      <c r="M156" s="2"/>
    </row>
    <row r="157" spans="1:13" x14ac:dyDescent="0.25">
      <c r="A157" s="83" t="s">
        <v>307</v>
      </c>
      <c r="B157" s="6">
        <v>31442100</v>
      </c>
      <c r="C157" s="30" t="s">
        <v>309</v>
      </c>
      <c r="D157" s="30" t="s">
        <v>318</v>
      </c>
      <c r="E157" s="8" t="s">
        <v>88</v>
      </c>
      <c r="F157" s="9" t="s">
        <v>12</v>
      </c>
      <c r="G157" s="32">
        <v>32000</v>
      </c>
      <c r="H157" s="10">
        <v>20</v>
      </c>
      <c r="I157" s="32">
        <f t="shared" si="8"/>
        <v>640</v>
      </c>
      <c r="J157" s="88">
        <v>4264</v>
      </c>
      <c r="K157" s="111">
        <f t="shared" si="7"/>
        <v>640000</v>
      </c>
      <c r="L157" s="85"/>
      <c r="M157" s="2"/>
    </row>
    <row r="158" spans="1:13" x14ac:dyDescent="0.25">
      <c r="A158" s="83" t="s">
        <v>307</v>
      </c>
      <c r="B158" s="6">
        <v>31442100</v>
      </c>
      <c r="C158" s="30" t="s">
        <v>309</v>
      </c>
      <c r="D158" s="30" t="s">
        <v>319</v>
      </c>
      <c r="E158" s="8" t="s">
        <v>88</v>
      </c>
      <c r="F158" s="9" t="s">
        <v>12</v>
      </c>
      <c r="G158" s="32">
        <v>55000</v>
      </c>
      <c r="H158" s="10">
        <v>2</v>
      </c>
      <c r="I158" s="32">
        <f t="shared" si="8"/>
        <v>110</v>
      </c>
      <c r="J158" s="88">
        <v>4264</v>
      </c>
      <c r="K158" s="111">
        <f t="shared" si="7"/>
        <v>110000</v>
      </c>
      <c r="L158" s="85"/>
      <c r="M158" s="2"/>
    </row>
    <row r="159" spans="1:13" x14ac:dyDescent="0.25">
      <c r="A159" s="83" t="s">
        <v>307</v>
      </c>
      <c r="B159" s="6">
        <v>31442100</v>
      </c>
      <c r="C159" s="30" t="s">
        <v>309</v>
      </c>
      <c r="D159" s="30" t="s">
        <v>320</v>
      </c>
      <c r="E159" s="8" t="s">
        <v>88</v>
      </c>
      <c r="F159" s="9" t="s">
        <v>12</v>
      </c>
      <c r="G159" s="32">
        <v>50000</v>
      </c>
      <c r="H159" s="10">
        <v>2</v>
      </c>
      <c r="I159" s="32">
        <f t="shared" si="8"/>
        <v>100</v>
      </c>
      <c r="J159" s="88">
        <v>4264</v>
      </c>
      <c r="K159" s="111">
        <f t="shared" si="7"/>
        <v>100000</v>
      </c>
      <c r="L159" s="85"/>
      <c r="M159" s="2"/>
    </row>
    <row r="160" spans="1:13" x14ac:dyDescent="0.25">
      <c r="A160" s="83" t="s">
        <v>307</v>
      </c>
      <c r="B160" s="6">
        <v>31442100</v>
      </c>
      <c r="C160" s="30" t="s">
        <v>309</v>
      </c>
      <c r="D160" s="30" t="s">
        <v>321</v>
      </c>
      <c r="E160" s="8" t="s">
        <v>88</v>
      </c>
      <c r="F160" s="9" t="s">
        <v>12</v>
      </c>
      <c r="G160" s="32">
        <v>45000</v>
      </c>
      <c r="H160" s="10">
        <v>2</v>
      </c>
      <c r="I160" s="32">
        <f t="shared" si="8"/>
        <v>90</v>
      </c>
      <c r="J160" s="88">
        <v>4264</v>
      </c>
      <c r="K160" s="111">
        <f t="shared" si="7"/>
        <v>90000</v>
      </c>
      <c r="L160" s="85"/>
      <c r="M160" s="2"/>
    </row>
    <row r="161" spans="1:13" x14ac:dyDescent="0.25">
      <c r="A161" s="83" t="s">
        <v>298</v>
      </c>
      <c r="B161" s="6" t="s">
        <v>296</v>
      </c>
      <c r="C161" s="30" t="s">
        <v>297</v>
      </c>
      <c r="D161" s="30" t="s">
        <v>327</v>
      </c>
      <c r="E161" s="8" t="s">
        <v>88</v>
      </c>
      <c r="F161" s="18" t="s">
        <v>12</v>
      </c>
      <c r="G161" s="32">
        <v>600</v>
      </c>
      <c r="H161" s="10">
        <v>150</v>
      </c>
      <c r="I161" s="32">
        <f t="shared" si="8"/>
        <v>90</v>
      </c>
      <c r="J161" s="88">
        <v>4267</v>
      </c>
      <c r="K161" s="111">
        <f t="shared" si="7"/>
        <v>90000</v>
      </c>
      <c r="L161" s="85"/>
      <c r="M161" s="2"/>
    </row>
    <row r="162" spans="1:13" x14ac:dyDescent="0.25">
      <c r="A162" s="83" t="s">
        <v>298</v>
      </c>
      <c r="B162" s="6" t="s">
        <v>296</v>
      </c>
      <c r="C162" s="30" t="s">
        <v>297</v>
      </c>
      <c r="D162" s="30" t="s">
        <v>328</v>
      </c>
      <c r="E162" s="8" t="s">
        <v>88</v>
      </c>
      <c r="F162" s="18" t="s">
        <v>12</v>
      </c>
      <c r="G162" s="32">
        <v>1350</v>
      </c>
      <c r="H162" s="10">
        <v>20</v>
      </c>
      <c r="I162" s="32">
        <f t="shared" si="8"/>
        <v>27</v>
      </c>
      <c r="J162" s="88">
        <v>4267</v>
      </c>
      <c r="K162" s="111">
        <f t="shared" si="7"/>
        <v>27000</v>
      </c>
      <c r="L162" s="85"/>
      <c r="M162" s="2"/>
    </row>
    <row r="163" spans="1:13" x14ac:dyDescent="0.25">
      <c r="A163" s="83" t="s">
        <v>298</v>
      </c>
      <c r="B163" s="6" t="s">
        <v>296</v>
      </c>
      <c r="C163" s="30" t="s">
        <v>297</v>
      </c>
      <c r="D163" s="30" t="s">
        <v>329</v>
      </c>
      <c r="E163" s="8" t="s">
        <v>88</v>
      </c>
      <c r="F163" s="18" t="s">
        <v>12</v>
      </c>
      <c r="G163" s="32">
        <v>200</v>
      </c>
      <c r="H163" s="10">
        <v>300</v>
      </c>
      <c r="I163" s="32">
        <f t="shared" si="8"/>
        <v>60</v>
      </c>
      <c r="J163" s="88">
        <v>4267</v>
      </c>
      <c r="K163" s="111">
        <f t="shared" si="7"/>
        <v>60000</v>
      </c>
      <c r="L163" s="85"/>
      <c r="M163" s="2"/>
    </row>
    <row r="164" spans="1:13" x14ac:dyDescent="0.25">
      <c r="A164" s="83" t="s">
        <v>368</v>
      </c>
      <c r="B164" s="6">
        <v>39513200</v>
      </c>
      <c r="C164" s="30" t="s">
        <v>367</v>
      </c>
      <c r="D164" s="30" t="s">
        <v>330</v>
      </c>
      <c r="E164" s="8" t="s">
        <v>88</v>
      </c>
      <c r="F164" s="18" t="s">
        <v>12</v>
      </c>
      <c r="G164" s="32">
        <v>600</v>
      </c>
      <c r="H164" s="10">
        <v>100</v>
      </c>
      <c r="I164" s="32">
        <f t="shared" si="8"/>
        <v>60</v>
      </c>
      <c r="J164" s="88">
        <v>4267</v>
      </c>
      <c r="K164" s="111">
        <f t="shared" si="7"/>
        <v>60000</v>
      </c>
      <c r="L164" s="85"/>
      <c r="M164" s="2"/>
    </row>
    <row r="165" spans="1:13" x14ac:dyDescent="0.25">
      <c r="A165" s="83" t="s">
        <v>298</v>
      </c>
      <c r="B165" s="6" t="s">
        <v>296</v>
      </c>
      <c r="C165" s="30" t="s">
        <v>297</v>
      </c>
      <c r="D165" s="30" t="s">
        <v>274</v>
      </c>
      <c r="E165" s="8" t="s">
        <v>88</v>
      </c>
      <c r="F165" s="18" t="s">
        <v>12</v>
      </c>
      <c r="G165" s="32">
        <v>680</v>
      </c>
      <c r="H165" s="10">
        <v>20</v>
      </c>
      <c r="I165" s="32">
        <f t="shared" si="8"/>
        <v>13.6</v>
      </c>
      <c r="J165" s="88">
        <v>4267</v>
      </c>
      <c r="K165" s="111">
        <f t="shared" si="7"/>
        <v>13600</v>
      </c>
      <c r="L165" s="85"/>
      <c r="M165" s="2"/>
    </row>
    <row r="166" spans="1:13" ht="27" x14ac:dyDescent="0.25">
      <c r="A166" s="83" t="s">
        <v>370</v>
      </c>
      <c r="B166" s="6">
        <v>34921440</v>
      </c>
      <c r="C166" s="30" t="s">
        <v>369</v>
      </c>
      <c r="D166" s="30" t="s">
        <v>331</v>
      </c>
      <c r="E166" s="8" t="s">
        <v>88</v>
      </c>
      <c r="F166" s="18" t="s">
        <v>12</v>
      </c>
      <c r="G166" s="32">
        <v>700</v>
      </c>
      <c r="H166" s="10">
        <v>20</v>
      </c>
      <c r="I166" s="32">
        <f t="shared" si="8"/>
        <v>14</v>
      </c>
      <c r="J166" s="88">
        <v>4267</v>
      </c>
      <c r="K166" s="111">
        <f t="shared" si="7"/>
        <v>14000</v>
      </c>
      <c r="L166" s="85"/>
      <c r="M166" s="2"/>
    </row>
    <row r="167" spans="1:13" x14ac:dyDescent="0.25">
      <c r="A167" s="83" t="s">
        <v>77</v>
      </c>
      <c r="B167" s="6" t="s">
        <v>371</v>
      </c>
      <c r="C167" s="30" t="s">
        <v>372</v>
      </c>
      <c r="D167" s="30" t="s">
        <v>332</v>
      </c>
      <c r="E167" s="8" t="s">
        <v>88</v>
      </c>
      <c r="F167" s="18" t="s">
        <v>12</v>
      </c>
      <c r="G167" s="32">
        <v>6500</v>
      </c>
      <c r="H167" s="10">
        <v>5</v>
      </c>
      <c r="I167" s="32">
        <f t="shared" si="8"/>
        <v>32.5</v>
      </c>
      <c r="J167" s="88">
        <v>4267</v>
      </c>
      <c r="K167" s="111">
        <f t="shared" si="7"/>
        <v>32500</v>
      </c>
      <c r="L167" s="85"/>
      <c r="M167" s="2"/>
    </row>
    <row r="168" spans="1:13" x14ac:dyDescent="0.25">
      <c r="A168" s="83" t="s">
        <v>77</v>
      </c>
      <c r="B168" s="6" t="s">
        <v>373</v>
      </c>
      <c r="C168" s="30" t="s">
        <v>374</v>
      </c>
      <c r="D168" s="30" t="s">
        <v>333</v>
      </c>
      <c r="E168" s="8" t="s">
        <v>88</v>
      </c>
      <c r="F168" s="18" t="s">
        <v>12</v>
      </c>
      <c r="G168" s="32">
        <v>1500</v>
      </c>
      <c r="H168" s="10">
        <v>10</v>
      </c>
      <c r="I168" s="32">
        <f t="shared" si="8"/>
        <v>15</v>
      </c>
      <c r="J168" s="88">
        <v>4267</v>
      </c>
      <c r="K168" s="111">
        <f t="shared" si="7"/>
        <v>15000</v>
      </c>
      <c r="L168" s="85"/>
      <c r="M168" s="2"/>
    </row>
    <row r="169" spans="1:13" x14ac:dyDescent="0.25">
      <c r="A169" s="83" t="s">
        <v>377</v>
      </c>
      <c r="B169" s="6" t="s">
        <v>375</v>
      </c>
      <c r="C169" s="30" t="s">
        <v>376</v>
      </c>
      <c r="D169" s="30" t="s">
        <v>334</v>
      </c>
      <c r="E169" s="8" t="s">
        <v>88</v>
      </c>
      <c r="F169" s="18" t="s">
        <v>12</v>
      </c>
      <c r="G169" s="32">
        <v>3500</v>
      </c>
      <c r="H169" s="10">
        <v>15</v>
      </c>
      <c r="I169" s="32">
        <f t="shared" si="8"/>
        <v>52.5</v>
      </c>
      <c r="J169" s="88">
        <v>4267</v>
      </c>
      <c r="K169" s="111">
        <f t="shared" si="7"/>
        <v>52500</v>
      </c>
      <c r="L169" s="85"/>
      <c r="M169" s="2"/>
    </row>
    <row r="170" spans="1:13" x14ac:dyDescent="0.25">
      <c r="A170" s="83" t="s">
        <v>77</v>
      </c>
      <c r="B170" s="6">
        <v>39221140</v>
      </c>
      <c r="C170" s="30" t="s">
        <v>378</v>
      </c>
      <c r="D170" s="30" t="s">
        <v>335</v>
      </c>
      <c r="E170" s="8" t="s">
        <v>88</v>
      </c>
      <c r="F170" s="18" t="s">
        <v>12</v>
      </c>
      <c r="G170" s="32">
        <v>4500</v>
      </c>
      <c r="H170" s="10">
        <v>4</v>
      </c>
      <c r="I170" s="32">
        <f t="shared" si="8"/>
        <v>18</v>
      </c>
      <c r="J170" s="88">
        <v>4267</v>
      </c>
      <c r="K170" s="111">
        <f t="shared" si="7"/>
        <v>18000</v>
      </c>
      <c r="L170" s="85"/>
      <c r="M170" s="2"/>
    </row>
    <row r="171" spans="1:13" x14ac:dyDescent="0.25">
      <c r="A171" s="83" t="s">
        <v>77</v>
      </c>
      <c r="B171" s="6">
        <v>39221140</v>
      </c>
      <c r="C171" s="30" t="s">
        <v>378</v>
      </c>
      <c r="D171" s="30" t="s">
        <v>335</v>
      </c>
      <c r="E171" s="8" t="s">
        <v>88</v>
      </c>
      <c r="F171" s="18" t="s">
        <v>12</v>
      </c>
      <c r="G171" s="32">
        <v>6500</v>
      </c>
      <c r="H171" s="10">
        <v>2</v>
      </c>
      <c r="I171" s="32">
        <f t="shared" si="8"/>
        <v>13</v>
      </c>
      <c r="J171" s="88">
        <v>4267</v>
      </c>
      <c r="K171" s="111">
        <f t="shared" si="7"/>
        <v>13000</v>
      </c>
      <c r="L171" s="85"/>
      <c r="M171" s="2"/>
    </row>
    <row r="172" spans="1:13" ht="27" x14ac:dyDescent="0.25">
      <c r="A172" s="83" t="s">
        <v>370</v>
      </c>
      <c r="B172" s="6">
        <v>34921440</v>
      </c>
      <c r="C172" s="30" t="s">
        <v>369</v>
      </c>
      <c r="D172" s="30" t="s">
        <v>336</v>
      </c>
      <c r="E172" s="8" t="s">
        <v>88</v>
      </c>
      <c r="F172" s="18" t="s">
        <v>12</v>
      </c>
      <c r="G172" s="32">
        <v>450</v>
      </c>
      <c r="H172" s="10">
        <v>150</v>
      </c>
      <c r="I172" s="32">
        <f t="shared" si="8"/>
        <v>67.5</v>
      </c>
      <c r="J172" s="88">
        <v>4267</v>
      </c>
      <c r="K172" s="111">
        <f t="shared" si="7"/>
        <v>67500</v>
      </c>
      <c r="L172" s="85"/>
      <c r="M172" s="2"/>
    </row>
    <row r="173" spans="1:13" ht="27" x14ac:dyDescent="0.25">
      <c r="A173" s="83" t="s">
        <v>370</v>
      </c>
      <c r="B173" s="6">
        <v>34921440</v>
      </c>
      <c r="C173" s="30" t="s">
        <v>369</v>
      </c>
      <c r="D173" s="30" t="s">
        <v>337</v>
      </c>
      <c r="E173" s="8" t="s">
        <v>88</v>
      </c>
      <c r="F173" s="18" t="s">
        <v>12</v>
      </c>
      <c r="G173" s="32">
        <v>480</v>
      </c>
      <c r="H173" s="10">
        <v>20</v>
      </c>
      <c r="I173" s="32">
        <f t="shared" si="8"/>
        <v>9.6</v>
      </c>
      <c r="J173" s="88">
        <v>4267</v>
      </c>
      <c r="K173" s="111">
        <f t="shared" si="7"/>
        <v>9600</v>
      </c>
      <c r="L173" s="85"/>
      <c r="M173" s="2"/>
    </row>
    <row r="174" spans="1:13" ht="27" x14ac:dyDescent="0.25">
      <c r="A174" s="83" t="s">
        <v>370</v>
      </c>
      <c r="B174" s="6">
        <v>34921440</v>
      </c>
      <c r="C174" s="30" t="s">
        <v>369</v>
      </c>
      <c r="D174" s="30" t="s">
        <v>338</v>
      </c>
      <c r="E174" s="8" t="s">
        <v>88</v>
      </c>
      <c r="F174" s="18" t="s">
        <v>12</v>
      </c>
      <c r="G174" s="32">
        <v>480</v>
      </c>
      <c r="H174" s="10">
        <v>60</v>
      </c>
      <c r="I174" s="32">
        <f t="shared" si="8"/>
        <v>28.8</v>
      </c>
      <c r="J174" s="88">
        <v>4267</v>
      </c>
      <c r="K174" s="111">
        <f t="shared" si="7"/>
        <v>28800</v>
      </c>
      <c r="L174" s="85"/>
      <c r="M174" s="2"/>
    </row>
    <row r="175" spans="1:13" x14ac:dyDescent="0.25">
      <c r="A175" s="83" t="s">
        <v>283</v>
      </c>
      <c r="B175" s="6">
        <v>33761100</v>
      </c>
      <c r="C175" s="30" t="s">
        <v>379</v>
      </c>
      <c r="D175" s="30" t="s">
        <v>339</v>
      </c>
      <c r="E175" s="8" t="s">
        <v>88</v>
      </c>
      <c r="F175" s="18" t="s">
        <v>12</v>
      </c>
      <c r="G175" s="32">
        <v>130</v>
      </c>
      <c r="H175" s="10">
        <v>500</v>
      </c>
      <c r="I175" s="32">
        <f t="shared" si="8"/>
        <v>65</v>
      </c>
      <c r="J175" s="88">
        <v>4267</v>
      </c>
      <c r="K175" s="111">
        <f t="shared" si="7"/>
        <v>65000</v>
      </c>
      <c r="L175" s="85"/>
      <c r="M175" s="2"/>
    </row>
    <row r="176" spans="1:13" x14ac:dyDescent="0.25">
      <c r="A176" s="83" t="s">
        <v>283</v>
      </c>
      <c r="B176" s="6">
        <v>33761100</v>
      </c>
      <c r="C176" s="30" t="s">
        <v>379</v>
      </c>
      <c r="D176" s="30" t="s">
        <v>340</v>
      </c>
      <c r="E176" s="8" t="s">
        <v>88</v>
      </c>
      <c r="F176" s="18" t="s">
        <v>12</v>
      </c>
      <c r="G176" s="32">
        <v>1300</v>
      </c>
      <c r="H176" s="10">
        <v>35</v>
      </c>
      <c r="I176" s="32">
        <f t="shared" si="8"/>
        <v>45.5</v>
      </c>
      <c r="J176" s="88">
        <v>4267</v>
      </c>
      <c r="K176" s="111">
        <f t="shared" si="7"/>
        <v>45500</v>
      </c>
      <c r="L176" s="85"/>
      <c r="M176" s="2"/>
    </row>
    <row r="177" spans="1:13" x14ac:dyDescent="0.25">
      <c r="A177" s="83" t="s">
        <v>293</v>
      </c>
      <c r="B177" s="6" t="s">
        <v>380</v>
      </c>
      <c r="C177" s="30" t="s">
        <v>381</v>
      </c>
      <c r="D177" s="30" t="s">
        <v>341</v>
      </c>
      <c r="E177" s="8" t="s">
        <v>88</v>
      </c>
      <c r="F177" s="18" t="s">
        <v>11</v>
      </c>
      <c r="G177" s="32">
        <v>1400</v>
      </c>
      <c r="H177" s="10">
        <v>40</v>
      </c>
      <c r="I177" s="32">
        <f t="shared" si="8"/>
        <v>56</v>
      </c>
      <c r="J177" s="88">
        <v>4267</v>
      </c>
      <c r="K177" s="111">
        <f t="shared" si="7"/>
        <v>56000</v>
      </c>
      <c r="L177" s="85"/>
      <c r="M177" s="2"/>
    </row>
    <row r="178" spans="1:13" x14ac:dyDescent="0.25">
      <c r="A178" s="83" t="s">
        <v>293</v>
      </c>
      <c r="B178" s="6">
        <v>39831278</v>
      </c>
      <c r="C178" s="30" t="s">
        <v>382</v>
      </c>
      <c r="D178" s="30" t="s">
        <v>342</v>
      </c>
      <c r="E178" s="8" t="s">
        <v>88</v>
      </c>
      <c r="F178" s="18" t="s">
        <v>12</v>
      </c>
      <c r="G178" s="32">
        <v>600</v>
      </c>
      <c r="H178" s="10">
        <v>100</v>
      </c>
      <c r="I178" s="32">
        <f t="shared" si="8"/>
        <v>60</v>
      </c>
      <c r="J178" s="88">
        <v>4267</v>
      </c>
      <c r="K178" s="111">
        <f t="shared" ref="K178:K241" si="9">G178*H178</f>
        <v>60000</v>
      </c>
      <c r="L178" s="85"/>
      <c r="M178" s="2"/>
    </row>
    <row r="179" spans="1:13" x14ac:dyDescent="0.25">
      <c r="A179" s="83" t="s">
        <v>77</v>
      </c>
      <c r="B179" s="6">
        <v>39221490</v>
      </c>
      <c r="C179" s="30" t="s">
        <v>383</v>
      </c>
      <c r="D179" s="30" t="s">
        <v>343</v>
      </c>
      <c r="E179" s="8" t="s">
        <v>88</v>
      </c>
      <c r="F179" s="18" t="s">
        <v>12</v>
      </c>
      <c r="G179" s="32">
        <v>300</v>
      </c>
      <c r="H179" s="10">
        <v>150</v>
      </c>
      <c r="I179" s="32">
        <f t="shared" si="8"/>
        <v>45</v>
      </c>
      <c r="J179" s="88">
        <v>4267</v>
      </c>
      <c r="K179" s="111">
        <f t="shared" si="9"/>
        <v>45000</v>
      </c>
      <c r="L179" s="85"/>
      <c r="M179" s="2"/>
    </row>
    <row r="180" spans="1:13" x14ac:dyDescent="0.25">
      <c r="A180" s="83" t="s">
        <v>293</v>
      </c>
      <c r="B180" s="6">
        <v>39831283</v>
      </c>
      <c r="C180" s="30" t="s">
        <v>384</v>
      </c>
      <c r="D180" s="30" t="s">
        <v>344</v>
      </c>
      <c r="E180" s="8" t="s">
        <v>88</v>
      </c>
      <c r="F180" s="18" t="s">
        <v>12</v>
      </c>
      <c r="G180" s="32">
        <v>700</v>
      </c>
      <c r="H180" s="10">
        <v>100</v>
      </c>
      <c r="I180" s="32">
        <f t="shared" si="8"/>
        <v>70</v>
      </c>
      <c r="J180" s="88">
        <v>4267</v>
      </c>
      <c r="K180" s="111">
        <f t="shared" si="9"/>
        <v>70000</v>
      </c>
      <c r="L180" s="85"/>
      <c r="M180" s="2"/>
    </row>
    <row r="181" spans="1:13" x14ac:dyDescent="0.25">
      <c r="A181" s="83" t="s">
        <v>293</v>
      </c>
      <c r="B181" s="6">
        <v>39831283</v>
      </c>
      <c r="C181" s="10" t="s">
        <v>384</v>
      </c>
      <c r="D181" s="30" t="s">
        <v>345</v>
      </c>
      <c r="E181" s="8" t="s">
        <v>88</v>
      </c>
      <c r="F181" s="18" t="s">
        <v>12</v>
      </c>
      <c r="G181" s="32">
        <v>500</v>
      </c>
      <c r="H181" s="10">
        <v>100</v>
      </c>
      <c r="I181" s="32">
        <f t="shared" si="8"/>
        <v>50</v>
      </c>
      <c r="J181" s="88">
        <v>4267</v>
      </c>
      <c r="K181" s="111">
        <f t="shared" si="9"/>
        <v>50000</v>
      </c>
      <c r="L181" s="85"/>
      <c r="M181" s="2"/>
    </row>
    <row r="182" spans="1:13" x14ac:dyDescent="0.25">
      <c r="A182" s="83" t="s">
        <v>368</v>
      </c>
      <c r="B182" s="6" t="s">
        <v>385</v>
      </c>
      <c r="C182" s="30" t="s">
        <v>386</v>
      </c>
      <c r="D182" s="30" t="s">
        <v>346</v>
      </c>
      <c r="E182" s="8" t="s">
        <v>88</v>
      </c>
      <c r="F182" s="18" t="s">
        <v>12</v>
      </c>
      <c r="G182" s="32">
        <v>600</v>
      </c>
      <c r="H182" s="10">
        <v>5</v>
      </c>
      <c r="I182" s="32">
        <f t="shared" si="8"/>
        <v>3</v>
      </c>
      <c r="J182" s="88">
        <v>4267</v>
      </c>
      <c r="K182" s="111">
        <f t="shared" si="9"/>
        <v>3000</v>
      </c>
      <c r="L182" s="85"/>
      <c r="M182" s="2"/>
    </row>
    <row r="183" spans="1:13" x14ac:dyDescent="0.25">
      <c r="A183" s="83" t="s">
        <v>293</v>
      </c>
      <c r="B183" s="6" t="s">
        <v>387</v>
      </c>
      <c r="C183" s="30" t="s">
        <v>388</v>
      </c>
      <c r="D183" s="30" t="s">
        <v>347</v>
      </c>
      <c r="E183" s="8" t="s">
        <v>88</v>
      </c>
      <c r="F183" s="18" t="s">
        <v>12</v>
      </c>
      <c r="G183" s="32">
        <v>800</v>
      </c>
      <c r="H183" s="10">
        <v>150</v>
      </c>
      <c r="I183" s="32">
        <f t="shared" si="8"/>
        <v>120</v>
      </c>
      <c r="J183" s="88">
        <v>4267</v>
      </c>
      <c r="K183" s="111">
        <f t="shared" si="9"/>
        <v>120000</v>
      </c>
      <c r="L183" s="85"/>
      <c r="M183" s="2"/>
    </row>
    <row r="184" spans="1:13" x14ac:dyDescent="0.25">
      <c r="A184" s="83" t="s">
        <v>293</v>
      </c>
      <c r="B184" s="6">
        <v>39836000</v>
      </c>
      <c r="C184" s="30" t="s">
        <v>389</v>
      </c>
      <c r="D184" s="30" t="s">
        <v>348</v>
      </c>
      <c r="E184" s="8" t="s">
        <v>88</v>
      </c>
      <c r="F184" s="18" t="s">
        <v>12</v>
      </c>
      <c r="G184" s="32">
        <v>1300</v>
      </c>
      <c r="H184" s="10">
        <v>100</v>
      </c>
      <c r="I184" s="32">
        <f t="shared" si="8"/>
        <v>130</v>
      </c>
      <c r="J184" s="88">
        <v>4267</v>
      </c>
      <c r="K184" s="111">
        <f t="shared" si="9"/>
        <v>130000</v>
      </c>
      <c r="L184" s="85"/>
      <c r="M184" s="2"/>
    </row>
    <row r="185" spans="1:13" x14ac:dyDescent="0.25">
      <c r="A185" s="83" t="s">
        <v>262</v>
      </c>
      <c r="B185" s="6" t="s">
        <v>390</v>
      </c>
      <c r="C185" s="30" t="s">
        <v>391</v>
      </c>
      <c r="D185" s="30" t="s">
        <v>349</v>
      </c>
      <c r="E185" s="8" t="s">
        <v>88</v>
      </c>
      <c r="F185" s="18" t="s">
        <v>12</v>
      </c>
      <c r="G185" s="32">
        <v>220</v>
      </c>
      <c r="H185" s="10">
        <v>10</v>
      </c>
      <c r="I185" s="32">
        <f t="shared" si="8"/>
        <v>2.2000000000000002</v>
      </c>
      <c r="J185" s="88">
        <v>4267</v>
      </c>
      <c r="K185" s="111">
        <f t="shared" si="9"/>
        <v>2200</v>
      </c>
      <c r="L185" s="85"/>
      <c r="M185" s="2"/>
    </row>
    <row r="186" spans="1:13" x14ac:dyDescent="0.25">
      <c r="A186" s="83" t="s">
        <v>260</v>
      </c>
      <c r="B186" s="6" t="s">
        <v>392</v>
      </c>
      <c r="C186" s="30" t="s">
        <v>393</v>
      </c>
      <c r="D186" s="30" t="s">
        <v>350</v>
      </c>
      <c r="E186" s="8" t="s">
        <v>88</v>
      </c>
      <c r="F186" s="18" t="s">
        <v>117</v>
      </c>
      <c r="G186" s="32">
        <v>200</v>
      </c>
      <c r="H186" s="10">
        <v>120</v>
      </c>
      <c r="I186" s="32">
        <f t="shared" si="8"/>
        <v>24</v>
      </c>
      <c r="J186" s="88">
        <v>4267</v>
      </c>
      <c r="K186" s="111">
        <f t="shared" si="9"/>
        <v>24000</v>
      </c>
      <c r="L186" s="85"/>
      <c r="M186" s="2"/>
    </row>
    <row r="187" spans="1:13" x14ac:dyDescent="0.25">
      <c r="A187" s="83" t="s">
        <v>293</v>
      </c>
      <c r="B187" s="6">
        <v>39831280</v>
      </c>
      <c r="C187" s="30" t="s">
        <v>394</v>
      </c>
      <c r="D187" s="30" t="s">
        <v>351</v>
      </c>
      <c r="E187" s="8" t="s">
        <v>88</v>
      </c>
      <c r="F187" s="18" t="s">
        <v>117</v>
      </c>
      <c r="G187" s="32">
        <v>450</v>
      </c>
      <c r="H187" s="10">
        <v>120</v>
      </c>
      <c r="I187" s="32">
        <f t="shared" si="8"/>
        <v>54</v>
      </c>
      <c r="J187" s="88">
        <v>4267</v>
      </c>
      <c r="K187" s="111">
        <f t="shared" si="9"/>
        <v>54000</v>
      </c>
      <c r="L187" s="85"/>
      <c r="M187" s="2"/>
    </row>
    <row r="188" spans="1:13" x14ac:dyDescent="0.25">
      <c r="A188" s="83" t="s">
        <v>293</v>
      </c>
      <c r="B188" s="6">
        <v>39812410</v>
      </c>
      <c r="C188" s="30" t="s">
        <v>395</v>
      </c>
      <c r="D188" s="30" t="s">
        <v>352</v>
      </c>
      <c r="E188" s="8" t="s">
        <v>88</v>
      </c>
      <c r="F188" s="18" t="s">
        <v>12</v>
      </c>
      <c r="G188" s="32">
        <v>1450</v>
      </c>
      <c r="H188" s="10">
        <v>10</v>
      </c>
      <c r="I188" s="32">
        <f t="shared" si="8"/>
        <v>14.5</v>
      </c>
      <c r="J188" s="88">
        <v>4267</v>
      </c>
      <c r="K188" s="111">
        <f t="shared" si="9"/>
        <v>14500</v>
      </c>
      <c r="L188" s="85"/>
      <c r="M188" s="2"/>
    </row>
    <row r="189" spans="1:13" x14ac:dyDescent="0.25">
      <c r="A189" s="83" t="s">
        <v>293</v>
      </c>
      <c r="B189" s="6">
        <v>39812410</v>
      </c>
      <c r="C189" s="30" t="s">
        <v>395</v>
      </c>
      <c r="D189" s="30" t="s">
        <v>353</v>
      </c>
      <c r="E189" s="8" t="s">
        <v>88</v>
      </c>
      <c r="F189" s="18" t="s">
        <v>12</v>
      </c>
      <c r="G189" s="32">
        <v>1100</v>
      </c>
      <c r="H189" s="10">
        <v>5</v>
      </c>
      <c r="I189" s="32">
        <f t="shared" si="8"/>
        <v>5.5</v>
      </c>
      <c r="J189" s="88">
        <v>4267</v>
      </c>
      <c r="K189" s="111">
        <f t="shared" si="9"/>
        <v>5500</v>
      </c>
      <c r="L189" s="85"/>
      <c r="M189" s="2"/>
    </row>
    <row r="190" spans="1:13" x14ac:dyDescent="0.25">
      <c r="A190" s="83" t="s">
        <v>293</v>
      </c>
      <c r="B190" s="6">
        <v>39831245</v>
      </c>
      <c r="C190" s="30" t="s">
        <v>396</v>
      </c>
      <c r="D190" s="30" t="s">
        <v>354</v>
      </c>
      <c r="E190" s="8" t="s">
        <v>88</v>
      </c>
      <c r="F190" s="18" t="s">
        <v>117</v>
      </c>
      <c r="G190" s="32">
        <v>550</v>
      </c>
      <c r="H190" s="10">
        <v>150</v>
      </c>
      <c r="I190" s="32">
        <f t="shared" si="8"/>
        <v>82.5</v>
      </c>
      <c r="J190" s="88">
        <v>4267</v>
      </c>
      <c r="K190" s="111">
        <f t="shared" si="9"/>
        <v>82500</v>
      </c>
      <c r="L190" s="85"/>
      <c r="M190" s="2"/>
    </row>
    <row r="191" spans="1:13" x14ac:dyDescent="0.25">
      <c r="A191" s="83" t="s">
        <v>399</v>
      </c>
      <c r="B191" s="6" t="s">
        <v>397</v>
      </c>
      <c r="C191" s="30" t="s">
        <v>398</v>
      </c>
      <c r="D191" s="30" t="s">
        <v>355</v>
      </c>
      <c r="E191" s="8" t="s">
        <v>88</v>
      </c>
      <c r="F191" s="18" t="s">
        <v>12</v>
      </c>
      <c r="G191" s="32">
        <v>700</v>
      </c>
      <c r="H191" s="10">
        <v>50</v>
      </c>
      <c r="I191" s="32">
        <f t="shared" si="8"/>
        <v>35</v>
      </c>
      <c r="J191" s="88">
        <v>4267</v>
      </c>
      <c r="K191" s="111">
        <f t="shared" si="9"/>
        <v>35000</v>
      </c>
      <c r="L191" s="85"/>
      <c r="M191" s="2"/>
    </row>
    <row r="192" spans="1:13" x14ac:dyDescent="0.25">
      <c r="A192" s="83" t="s">
        <v>399</v>
      </c>
      <c r="B192" s="6" t="s">
        <v>397</v>
      </c>
      <c r="C192" s="30" t="s">
        <v>398</v>
      </c>
      <c r="D192" s="30" t="s">
        <v>356</v>
      </c>
      <c r="E192" s="8" t="s">
        <v>88</v>
      </c>
      <c r="F192" s="18" t="s">
        <v>12</v>
      </c>
      <c r="G192" s="32">
        <v>850</v>
      </c>
      <c r="H192" s="10">
        <v>25</v>
      </c>
      <c r="I192" s="32">
        <f t="shared" si="8"/>
        <v>21.25</v>
      </c>
      <c r="J192" s="88">
        <v>4267</v>
      </c>
      <c r="K192" s="111">
        <f t="shared" si="9"/>
        <v>21250</v>
      </c>
      <c r="L192" s="85"/>
      <c r="M192" s="2"/>
    </row>
    <row r="193" spans="1:13" x14ac:dyDescent="0.25">
      <c r="A193" s="83" t="s">
        <v>399</v>
      </c>
      <c r="B193" s="6" t="s">
        <v>397</v>
      </c>
      <c r="C193" s="30" t="s">
        <v>398</v>
      </c>
      <c r="D193" s="30" t="s">
        <v>357</v>
      </c>
      <c r="E193" s="8" t="s">
        <v>88</v>
      </c>
      <c r="F193" s="18" t="s">
        <v>12</v>
      </c>
      <c r="G193" s="32">
        <v>880</v>
      </c>
      <c r="H193" s="10">
        <v>10</v>
      </c>
      <c r="I193" s="32">
        <f t="shared" si="8"/>
        <v>8.8000000000000007</v>
      </c>
      <c r="J193" s="88">
        <v>4267</v>
      </c>
      <c r="K193" s="111">
        <f t="shared" si="9"/>
        <v>8800</v>
      </c>
      <c r="L193" s="85"/>
      <c r="M193" s="2"/>
    </row>
    <row r="194" spans="1:13" x14ac:dyDescent="0.25">
      <c r="A194" s="83" t="s">
        <v>399</v>
      </c>
      <c r="B194" s="6" t="s">
        <v>397</v>
      </c>
      <c r="C194" s="30" t="s">
        <v>398</v>
      </c>
      <c r="D194" s="30" t="s">
        <v>358</v>
      </c>
      <c r="E194" s="8" t="s">
        <v>88</v>
      </c>
      <c r="F194" s="18" t="s">
        <v>12</v>
      </c>
      <c r="G194" s="32">
        <v>2200</v>
      </c>
      <c r="H194" s="10">
        <v>5</v>
      </c>
      <c r="I194" s="32">
        <f t="shared" si="8"/>
        <v>11</v>
      </c>
      <c r="J194" s="88">
        <v>4267</v>
      </c>
      <c r="K194" s="111">
        <f t="shared" si="9"/>
        <v>11000</v>
      </c>
      <c r="L194" s="85"/>
      <c r="M194" s="2"/>
    </row>
    <row r="195" spans="1:13" x14ac:dyDescent="0.25">
      <c r="A195" s="83" t="s">
        <v>399</v>
      </c>
      <c r="B195" s="6" t="s">
        <v>397</v>
      </c>
      <c r="C195" s="30" t="s">
        <v>398</v>
      </c>
      <c r="D195" s="30" t="s">
        <v>359</v>
      </c>
      <c r="E195" s="8" t="s">
        <v>88</v>
      </c>
      <c r="F195" s="18" t="s">
        <v>12</v>
      </c>
      <c r="G195" s="32">
        <v>2500</v>
      </c>
      <c r="H195" s="10">
        <v>5</v>
      </c>
      <c r="I195" s="32">
        <f t="shared" si="8"/>
        <v>12.5</v>
      </c>
      <c r="J195" s="88">
        <v>4267</v>
      </c>
      <c r="K195" s="111">
        <f t="shared" si="9"/>
        <v>12500</v>
      </c>
      <c r="L195" s="85"/>
      <c r="M195" s="2"/>
    </row>
    <row r="196" spans="1:13" x14ac:dyDescent="0.25">
      <c r="A196" s="83" t="s">
        <v>261</v>
      </c>
      <c r="B196" s="6">
        <v>31685000</v>
      </c>
      <c r="C196" s="30" t="s">
        <v>400</v>
      </c>
      <c r="D196" s="30" t="s">
        <v>360</v>
      </c>
      <c r="E196" s="8" t="s">
        <v>88</v>
      </c>
      <c r="F196" s="18" t="s">
        <v>12</v>
      </c>
      <c r="G196" s="32">
        <v>2000</v>
      </c>
      <c r="H196" s="10">
        <v>20</v>
      </c>
      <c r="I196" s="32">
        <f t="shared" si="8"/>
        <v>40</v>
      </c>
      <c r="J196" s="88">
        <v>4267</v>
      </c>
      <c r="K196" s="111">
        <f t="shared" si="9"/>
        <v>40000</v>
      </c>
      <c r="L196" s="85"/>
      <c r="M196" s="2"/>
    </row>
    <row r="197" spans="1:13" x14ac:dyDescent="0.25">
      <c r="A197" s="83" t="s">
        <v>403</v>
      </c>
      <c r="B197" s="6">
        <v>18421130</v>
      </c>
      <c r="C197" s="30" t="s">
        <v>401</v>
      </c>
      <c r="D197" s="30" t="s">
        <v>361</v>
      </c>
      <c r="E197" s="8" t="s">
        <v>88</v>
      </c>
      <c r="F197" s="18" t="s">
        <v>402</v>
      </c>
      <c r="G197" s="32">
        <v>300</v>
      </c>
      <c r="H197" s="10">
        <v>70</v>
      </c>
      <c r="I197" s="32">
        <f t="shared" si="8"/>
        <v>21</v>
      </c>
      <c r="J197" s="88">
        <v>4267</v>
      </c>
      <c r="K197" s="111">
        <f t="shared" si="9"/>
        <v>21000</v>
      </c>
      <c r="L197" s="85"/>
      <c r="M197" s="2"/>
    </row>
    <row r="198" spans="1:13" x14ac:dyDescent="0.25">
      <c r="A198" s="83" t="s">
        <v>410</v>
      </c>
      <c r="B198" s="6">
        <v>24451110</v>
      </c>
      <c r="C198" s="30" t="s">
        <v>409</v>
      </c>
      <c r="D198" s="30" t="s">
        <v>362</v>
      </c>
      <c r="E198" s="8" t="s">
        <v>88</v>
      </c>
      <c r="F198" s="18" t="s">
        <v>11</v>
      </c>
      <c r="G198" s="32">
        <v>500</v>
      </c>
      <c r="H198" s="10">
        <v>10</v>
      </c>
      <c r="I198" s="32">
        <f t="shared" si="8"/>
        <v>5</v>
      </c>
      <c r="J198" s="88">
        <v>4267</v>
      </c>
      <c r="K198" s="111">
        <f t="shared" si="9"/>
        <v>5000</v>
      </c>
      <c r="L198" s="85"/>
      <c r="M198" s="2"/>
    </row>
    <row r="199" spans="1:13" x14ac:dyDescent="0.25">
      <c r="A199" s="83" t="s">
        <v>77</v>
      </c>
      <c r="B199" s="6" t="s">
        <v>411</v>
      </c>
      <c r="C199" s="7" t="s">
        <v>412</v>
      </c>
      <c r="D199" s="30" t="s">
        <v>363</v>
      </c>
      <c r="E199" s="8" t="s">
        <v>88</v>
      </c>
      <c r="F199" s="18" t="s">
        <v>94</v>
      </c>
      <c r="G199" s="32">
        <v>1750</v>
      </c>
      <c r="H199" s="10">
        <v>1</v>
      </c>
      <c r="I199" s="32">
        <f t="shared" si="8"/>
        <v>1.75</v>
      </c>
      <c r="J199" s="88">
        <v>4267</v>
      </c>
      <c r="K199" s="111">
        <f t="shared" si="9"/>
        <v>1750</v>
      </c>
      <c r="L199" s="85"/>
      <c r="M199" s="2"/>
    </row>
    <row r="200" spans="1:13" x14ac:dyDescent="0.25">
      <c r="A200" s="83" t="s">
        <v>405</v>
      </c>
      <c r="B200" s="6">
        <v>31211240</v>
      </c>
      <c r="C200" s="30" t="s">
        <v>404</v>
      </c>
      <c r="D200" s="30" t="s">
        <v>364</v>
      </c>
      <c r="E200" s="8" t="s">
        <v>88</v>
      </c>
      <c r="F200" s="18" t="s">
        <v>12</v>
      </c>
      <c r="G200" s="32">
        <v>750</v>
      </c>
      <c r="H200" s="10">
        <v>30</v>
      </c>
      <c r="I200" s="32">
        <f t="shared" si="8"/>
        <v>22.5</v>
      </c>
      <c r="J200" s="88">
        <v>4267</v>
      </c>
      <c r="K200" s="111">
        <f t="shared" si="9"/>
        <v>22500</v>
      </c>
      <c r="L200" s="85"/>
      <c r="M200" s="2"/>
    </row>
    <row r="201" spans="1:13" x14ac:dyDescent="0.25">
      <c r="A201" s="83" t="s">
        <v>77</v>
      </c>
      <c r="B201" s="6" t="s">
        <v>371</v>
      </c>
      <c r="C201" s="30" t="s">
        <v>372</v>
      </c>
      <c r="D201" s="30" t="s">
        <v>365</v>
      </c>
      <c r="E201" s="8" t="s">
        <v>88</v>
      </c>
      <c r="F201" s="18" t="s">
        <v>12</v>
      </c>
      <c r="G201" s="32">
        <v>950</v>
      </c>
      <c r="H201" s="10">
        <v>5</v>
      </c>
      <c r="I201" s="32">
        <f t="shared" si="8"/>
        <v>4.75</v>
      </c>
      <c r="J201" s="88">
        <v>4267</v>
      </c>
      <c r="K201" s="111">
        <f t="shared" si="9"/>
        <v>4750</v>
      </c>
      <c r="L201" s="85"/>
      <c r="M201" s="2"/>
    </row>
    <row r="202" spans="1:13" x14ac:dyDescent="0.25">
      <c r="A202" s="83" t="s">
        <v>408</v>
      </c>
      <c r="B202" s="6" t="s">
        <v>406</v>
      </c>
      <c r="C202" s="30" t="s">
        <v>407</v>
      </c>
      <c r="D202" s="30" t="s">
        <v>366</v>
      </c>
      <c r="E202" s="8" t="s">
        <v>88</v>
      </c>
      <c r="F202" s="18" t="s">
        <v>12</v>
      </c>
      <c r="G202" s="32">
        <v>300</v>
      </c>
      <c r="H202" s="10">
        <v>1</v>
      </c>
      <c r="I202" s="32">
        <f t="shared" si="8"/>
        <v>0.3</v>
      </c>
      <c r="J202" s="88">
        <v>4267</v>
      </c>
      <c r="K202" s="111">
        <f t="shared" si="9"/>
        <v>300</v>
      </c>
      <c r="L202" s="85"/>
      <c r="M202" s="2"/>
    </row>
    <row r="203" spans="1:13" x14ac:dyDescent="0.25">
      <c r="A203" s="83" t="s">
        <v>172</v>
      </c>
      <c r="B203" s="6">
        <v>30237460</v>
      </c>
      <c r="C203" s="30" t="s">
        <v>437</v>
      </c>
      <c r="D203" s="30" t="s">
        <v>430</v>
      </c>
      <c r="E203" s="8" t="s">
        <v>88</v>
      </c>
      <c r="F203" s="9" t="s">
        <v>12</v>
      </c>
      <c r="G203" s="32">
        <v>5000</v>
      </c>
      <c r="H203" s="10">
        <v>10</v>
      </c>
      <c r="I203" s="32">
        <f t="shared" si="8"/>
        <v>50</v>
      </c>
      <c r="J203" s="88">
        <v>4269</v>
      </c>
      <c r="K203" s="111">
        <f t="shared" si="9"/>
        <v>50000</v>
      </c>
      <c r="L203" s="85"/>
      <c r="M203" s="2"/>
    </row>
    <row r="204" spans="1:13" x14ac:dyDescent="0.25">
      <c r="A204" s="83" t="s">
        <v>172</v>
      </c>
      <c r="B204" s="6">
        <v>30237460</v>
      </c>
      <c r="C204" s="30" t="s">
        <v>437</v>
      </c>
      <c r="D204" s="30" t="s">
        <v>430</v>
      </c>
      <c r="E204" s="8" t="s">
        <v>88</v>
      </c>
      <c r="F204" s="9" t="s">
        <v>12</v>
      </c>
      <c r="G204" s="32">
        <v>7000</v>
      </c>
      <c r="H204" s="10">
        <v>10</v>
      </c>
      <c r="I204" s="32">
        <f t="shared" si="8"/>
        <v>70</v>
      </c>
      <c r="J204" s="88">
        <v>4269</v>
      </c>
      <c r="K204" s="111">
        <f t="shared" si="9"/>
        <v>70000</v>
      </c>
      <c r="L204" s="85"/>
      <c r="M204" s="2"/>
    </row>
    <row r="205" spans="1:13" x14ac:dyDescent="0.25">
      <c r="A205" s="83" t="s">
        <v>172</v>
      </c>
      <c r="B205" s="6">
        <v>30237460</v>
      </c>
      <c r="C205" s="30" t="s">
        <v>437</v>
      </c>
      <c r="D205" s="30" t="s">
        <v>430</v>
      </c>
      <c r="E205" s="8" t="s">
        <v>88</v>
      </c>
      <c r="F205" s="9" t="s">
        <v>12</v>
      </c>
      <c r="G205" s="32">
        <v>10000</v>
      </c>
      <c r="H205" s="10">
        <v>10</v>
      </c>
      <c r="I205" s="32">
        <f t="shared" si="8"/>
        <v>100</v>
      </c>
      <c r="J205" s="88">
        <v>4269</v>
      </c>
      <c r="K205" s="111">
        <f t="shared" si="9"/>
        <v>100000</v>
      </c>
      <c r="L205" s="85"/>
      <c r="M205" s="2"/>
    </row>
    <row r="206" spans="1:13" x14ac:dyDescent="0.25">
      <c r="A206" s="83" t="s">
        <v>172</v>
      </c>
      <c r="B206" s="6">
        <v>30237411</v>
      </c>
      <c r="C206" s="30" t="s">
        <v>438</v>
      </c>
      <c r="D206" s="30" t="s">
        <v>431</v>
      </c>
      <c r="E206" s="8" t="s">
        <v>88</v>
      </c>
      <c r="F206" s="9" t="s">
        <v>12</v>
      </c>
      <c r="G206" s="32">
        <v>3500</v>
      </c>
      <c r="H206" s="10">
        <v>20</v>
      </c>
      <c r="I206" s="32">
        <f t="shared" si="8"/>
        <v>70</v>
      </c>
      <c r="J206" s="88">
        <v>4269</v>
      </c>
      <c r="K206" s="111">
        <f t="shared" si="9"/>
        <v>70000</v>
      </c>
      <c r="L206" s="85"/>
      <c r="M206" s="2"/>
    </row>
    <row r="207" spans="1:13" x14ac:dyDescent="0.25">
      <c r="A207" s="83" t="s">
        <v>172</v>
      </c>
      <c r="B207" s="6">
        <v>30237411</v>
      </c>
      <c r="C207" s="30" t="s">
        <v>438</v>
      </c>
      <c r="D207" s="30" t="s">
        <v>431</v>
      </c>
      <c r="E207" s="8" t="s">
        <v>88</v>
      </c>
      <c r="F207" s="9" t="s">
        <v>12</v>
      </c>
      <c r="G207" s="32">
        <v>5000</v>
      </c>
      <c r="H207" s="10">
        <v>20</v>
      </c>
      <c r="I207" s="32">
        <f t="shared" si="8"/>
        <v>100</v>
      </c>
      <c r="J207" s="88">
        <v>4269</v>
      </c>
      <c r="K207" s="111">
        <f t="shared" si="9"/>
        <v>100000</v>
      </c>
      <c r="L207" s="85"/>
      <c r="M207" s="2"/>
    </row>
    <row r="208" spans="1:13" x14ac:dyDescent="0.25">
      <c r="A208" s="83" t="s">
        <v>435</v>
      </c>
      <c r="B208" s="6">
        <v>44322100</v>
      </c>
      <c r="C208" s="30" t="s">
        <v>439</v>
      </c>
      <c r="D208" s="30" t="s">
        <v>432</v>
      </c>
      <c r="E208" s="8" t="s">
        <v>88</v>
      </c>
      <c r="F208" s="9" t="s">
        <v>12</v>
      </c>
      <c r="G208" s="32">
        <v>200</v>
      </c>
      <c r="H208" s="10">
        <v>500</v>
      </c>
      <c r="I208" s="32">
        <f t="shared" ref="I208:I271" si="10">G208*H208/1000</f>
        <v>100</v>
      </c>
      <c r="J208" s="88">
        <v>4269</v>
      </c>
      <c r="K208" s="111">
        <f t="shared" si="9"/>
        <v>100000</v>
      </c>
      <c r="L208" s="85"/>
      <c r="M208" s="2"/>
    </row>
    <row r="209" spans="1:13" x14ac:dyDescent="0.25">
      <c r="A209" s="83" t="s">
        <v>435</v>
      </c>
      <c r="B209" s="6">
        <v>44322100</v>
      </c>
      <c r="C209" s="30" t="s">
        <v>439</v>
      </c>
      <c r="D209" s="30" t="s">
        <v>432</v>
      </c>
      <c r="E209" s="8" t="s">
        <v>88</v>
      </c>
      <c r="F209" s="9" t="s">
        <v>12</v>
      </c>
      <c r="G209" s="32">
        <v>300</v>
      </c>
      <c r="H209" s="10">
        <v>500</v>
      </c>
      <c r="I209" s="32">
        <f t="shared" si="10"/>
        <v>150</v>
      </c>
      <c r="J209" s="88">
        <v>4269</v>
      </c>
      <c r="K209" s="111">
        <f t="shared" si="9"/>
        <v>150000</v>
      </c>
      <c r="L209" s="85"/>
      <c r="M209" s="2"/>
    </row>
    <row r="210" spans="1:13" x14ac:dyDescent="0.25">
      <c r="A210" s="83" t="s">
        <v>436</v>
      </c>
      <c r="B210" s="6">
        <v>32421300</v>
      </c>
      <c r="C210" s="30" t="s">
        <v>440</v>
      </c>
      <c r="D210" s="30" t="s">
        <v>433</v>
      </c>
      <c r="E210" s="8" t="s">
        <v>88</v>
      </c>
      <c r="F210" s="9" t="s">
        <v>12</v>
      </c>
      <c r="G210" s="32">
        <v>6000</v>
      </c>
      <c r="H210" s="10">
        <v>5</v>
      </c>
      <c r="I210" s="32">
        <f t="shared" si="10"/>
        <v>30</v>
      </c>
      <c r="J210" s="88">
        <v>4269</v>
      </c>
      <c r="K210" s="111">
        <f t="shared" si="9"/>
        <v>30000</v>
      </c>
      <c r="L210" s="85"/>
      <c r="M210" s="2"/>
    </row>
    <row r="211" spans="1:13" x14ac:dyDescent="0.25">
      <c r="A211" s="83" t="s">
        <v>436</v>
      </c>
      <c r="B211" s="6">
        <v>32421300</v>
      </c>
      <c r="C211" s="30" t="s">
        <v>440</v>
      </c>
      <c r="D211" s="30" t="s">
        <v>433</v>
      </c>
      <c r="E211" s="8" t="s">
        <v>88</v>
      </c>
      <c r="F211" s="9" t="s">
        <v>12</v>
      </c>
      <c r="G211" s="32">
        <v>7000</v>
      </c>
      <c r="H211" s="10">
        <v>5</v>
      </c>
      <c r="I211" s="32">
        <f t="shared" si="10"/>
        <v>35</v>
      </c>
      <c r="J211" s="88">
        <v>4269</v>
      </c>
      <c r="K211" s="111">
        <f t="shared" si="9"/>
        <v>35000</v>
      </c>
      <c r="L211" s="85"/>
      <c r="M211" s="2"/>
    </row>
    <row r="212" spans="1:13" x14ac:dyDescent="0.25">
      <c r="A212" s="83" t="s">
        <v>436</v>
      </c>
      <c r="B212" s="6">
        <v>32421300</v>
      </c>
      <c r="C212" s="30" t="s">
        <v>440</v>
      </c>
      <c r="D212" s="30" t="s">
        <v>433</v>
      </c>
      <c r="E212" s="8" t="s">
        <v>88</v>
      </c>
      <c r="F212" s="9" t="s">
        <v>12</v>
      </c>
      <c r="G212" s="32">
        <v>8000</v>
      </c>
      <c r="H212" s="10">
        <v>5</v>
      </c>
      <c r="I212" s="32">
        <f t="shared" si="10"/>
        <v>40</v>
      </c>
      <c r="J212" s="88">
        <v>4269</v>
      </c>
      <c r="K212" s="111">
        <f t="shared" si="9"/>
        <v>40000</v>
      </c>
      <c r="L212" s="85"/>
      <c r="M212" s="2"/>
    </row>
    <row r="213" spans="1:13" x14ac:dyDescent="0.25">
      <c r="A213" s="83" t="s">
        <v>436</v>
      </c>
      <c r="B213" s="6">
        <v>32411160</v>
      </c>
      <c r="C213" s="30" t="s">
        <v>441</v>
      </c>
      <c r="D213" s="30" t="s">
        <v>434</v>
      </c>
      <c r="E213" s="8" t="s">
        <v>88</v>
      </c>
      <c r="F213" s="9" t="s">
        <v>12</v>
      </c>
      <c r="G213" s="32">
        <v>7500</v>
      </c>
      <c r="H213" s="10">
        <v>7</v>
      </c>
      <c r="I213" s="32">
        <f t="shared" si="10"/>
        <v>52.5</v>
      </c>
      <c r="J213" s="88">
        <v>4269</v>
      </c>
      <c r="K213" s="111">
        <f t="shared" si="9"/>
        <v>52500</v>
      </c>
      <c r="L213" s="85"/>
      <c r="M213" s="2"/>
    </row>
    <row r="214" spans="1:13" x14ac:dyDescent="0.25">
      <c r="A214" s="83" t="s">
        <v>113</v>
      </c>
      <c r="B214" s="6" t="s">
        <v>442</v>
      </c>
      <c r="C214" s="10" t="s">
        <v>443</v>
      </c>
      <c r="D214" s="30" t="s">
        <v>444</v>
      </c>
      <c r="E214" s="16" t="s">
        <v>83</v>
      </c>
      <c r="F214" s="16" t="s">
        <v>322</v>
      </c>
      <c r="G214" s="32">
        <v>520</v>
      </c>
      <c r="H214" s="10">
        <v>5000</v>
      </c>
      <c r="I214" s="32">
        <f t="shared" si="10"/>
        <v>2600</v>
      </c>
      <c r="J214" s="88">
        <v>4264</v>
      </c>
      <c r="K214" s="111">
        <f t="shared" si="9"/>
        <v>2600000</v>
      </c>
      <c r="L214" s="85"/>
      <c r="M214" s="2"/>
    </row>
    <row r="215" spans="1:13" x14ac:dyDescent="0.25">
      <c r="A215" s="83" t="s">
        <v>497</v>
      </c>
      <c r="B215" s="6">
        <v>34111100</v>
      </c>
      <c r="C215" s="10" t="s">
        <v>496</v>
      </c>
      <c r="D215" s="30" t="s">
        <v>496</v>
      </c>
      <c r="E215" s="16" t="s">
        <v>83</v>
      </c>
      <c r="F215" s="16" t="s">
        <v>12</v>
      </c>
      <c r="G215" s="32">
        <v>14200000</v>
      </c>
      <c r="H215" s="10">
        <v>1</v>
      </c>
      <c r="I215" s="32">
        <f t="shared" si="10"/>
        <v>14200</v>
      </c>
      <c r="J215" s="88">
        <v>5121</v>
      </c>
      <c r="K215" s="111">
        <f t="shared" si="9"/>
        <v>14200000</v>
      </c>
      <c r="L215" s="85"/>
      <c r="M215" s="2"/>
    </row>
    <row r="216" spans="1:13" x14ac:dyDescent="0.25">
      <c r="A216" s="83" t="s">
        <v>497</v>
      </c>
      <c r="B216" s="6">
        <v>34111100</v>
      </c>
      <c r="C216" s="10" t="s">
        <v>496</v>
      </c>
      <c r="D216" s="30" t="s">
        <v>496</v>
      </c>
      <c r="E216" s="16" t="s">
        <v>83</v>
      </c>
      <c r="F216" s="16" t="s">
        <v>12</v>
      </c>
      <c r="G216" s="32">
        <v>11000000</v>
      </c>
      <c r="H216" s="10">
        <v>2</v>
      </c>
      <c r="I216" s="32">
        <f t="shared" si="10"/>
        <v>22000</v>
      </c>
      <c r="J216" s="88">
        <v>5121</v>
      </c>
      <c r="K216" s="111">
        <f t="shared" si="9"/>
        <v>22000000</v>
      </c>
      <c r="L216" s="85"/>
      <c r="M216" s="2"/>
    </row>
    <row r="217" spans="1:13" x14ac:dyDescent="0.25">
      <c r="A217" s="83" t="s">
        <v>175</v>
      </c>
      <c r="B217" s="6" t="s">
        <v>528</v>
      </c>
      <c r="C217" s="10" t="s">
        <v>529</v>
      </c>
      <c r="D217" s="30" t="s">
        <v>553</v>
      </c>
      <c r="E217" s="16" t="s">
        <v>88</v>
      </c>
      <c r="F217" s="16" t="s">
        <v>12</v>
      </c>
      <c r="G217" s="32">
        <v>25000</v>
      </c>
      <c r="H217" s="10">
        <v>3</v>
      </c>
      <c r="I217" s="32">
        <f t="shared" si="10"/>
        <v>75</v>
      </c>
      <c r="J217" s="88">
        <v>5122</v>
      </c>
      <c r="K217" s="111">
        <f t="shared" si="9"/>
        <v>75000</v>
      </c>
      <c r="L217" s="85"/>
      <c r="M217" s="2"/>
    </row>
    <row r="218" spans="1:13" x14ac:dyDescent="0.25">
      <c r="A218" s="83" t="s">
        <v>175</v>
      </c>
      <c r="B218" s="6" t="s">
        <v>542</v>
      </c>
      <c r="C218" s="10" t="s">
        <v>529</v>
      </c>
      <c r="D218" s="30" t="s">
        <v>553</v>
      </c>
      <c r="E218" s="16" t="s">
        <v>88</v>
      </c>
      <c r="F218" s="16" t="s">
        <v>12</v>
      </c>
      <c r="G218" s="32">
        <v>26000</v>
      </c>
      <c r="H218" s="10">
        <v>2</v>
      </c>
      <c r="I218" s="32">
        <f t="shared" si="10"/>
        <v>52</v>
      </c>
      <c r="J218" s="88">
        <v>5122</v>
      </c>
      <c r="K218" s="111">
        <f t="shared" si="9"/>
        <v>52000</v>
      </c>
      <c r="L218" s="85"/>
      <c r="M218" s="2"/>
    </row>
    <row r="219" spans="1:13" x14ac:dyDescent="0.25">
      <c r="A219" s="83" t="s">
        <v>58</v>
      </c>
      <c r="B219" s="6">
        <v>30192157</v>
      </c>
      <c r="C219" s="10" t="s">
        <v>550</v>
      </c>
      <c r="D219" s="30" t="s">
        <v>550</v>
      </c>
      <c r="E219" s="16" t="s">
        <v>88</v>
      </c>
      <c r="F219" s="16" t="s">
        <v>12</v>
      </c>
      <c r="G219" s="32">
        <v>4000</v>
      </c>
      <c r="H219" s="10">
        <v>1</v>
      </c>
      <c r="I219" s="32">
        <f t="shared" si="10"/>
        <v>4</v>
      </c>
      <c r="J219" s="88">
        <v>4261</v>
      </c>
      <c r="K219" s="111">
        <f t="shared" si="9"/>
        <v>4000</v>
      </c>
      <c r="L219" s="85"/>
      <c r="M219" s="2"/>
    </row>
    <row r="220" spans="1:13" x14ac:dyDescent="0.25">
      <c r="A220" s="83" t="s">
        <v>58</v>
      </c>
      <c r="B220" s="6">
        <v>30192150</v>
      </c>
      <c r="C220" s="10" t="s">
        <v>551</v>
      </c>
      <c r="D220" s="30" t="s">
        <v>552</v>
      </c>
      <c r="E220" s="16" t="s">
        <v>88</v>
      </c>
      <c r="F220" s="16" t="s">
        <v>12</v>
      </c>
      <c r="G220" s="32">
        <v>10000</v>
      </c>
      <c r="H220" s="10">
        <v>1</v>
      </c>
      <c r="I220" s="32">
        <f t="shared" si="10"/>
        <v>10</v>
      </c>
      <c r="J220" s="88">
        <v>4261</v>
      </c>
      <c r="K220" s="111">
        <f t="shared" si="9"/>
        <v>10000</v>
      </c>
      <c r="L220" s="85"/>
      <c r="M220" s="2"/>
    </row>
    <row r="221" spans="1:13" x14ac:dyDescent="0.25">
      <c r="A221" s="83">
        <v>302</v>
      </c>
      <c r="B221" s="6" t="s">
        <v>554</v>
      </c>
      <c r="C221" s="10" t="s">
        <v>555</v>
      </c>
      <c r="D221" s="30" t="s">
        <v>556</v>
      </c>
      <c r="E221" s="16" t="s">
        <v>88</v>
      </c>
      <c r="F221" s="16" t="s">
        <v>12</v>
      </c>
      <c r="G221" s="32">
        <v>6000</v>
      </c>
      <c r="H221" s="10">
        <v>1</v>
      </c>
      <c r="I221" s="32">
        <f t="shared" si="10"/>
        <v>6</v>
      </c>
      <c r="J221" s="88">
        <v>4252</v>
      </c>
      <c r="K221" s="111">
        <f t="shared" si="9"/>
        <v>6000</v>
      </c>
      <c r="L221" s="85"/>
      <c r="M221" s="2"/>
    </row>
    <row r="222" spans="1:13" x14ac:dyDescent="0.25">
      <c r="A222" s="83">
        <v>441</v>
      </c>
      <c r="B222" s="6">
        <v>44141200</v>
      </c>
      <c r="C222" s="10" t="s">
        <v>557</v>
      </c>
      <c r="D222" s="30" t="s">
        <v>557</v>
      </c>
      <c r="E222" s="16" t="s">
        <v>88</v>
      </c>
      <c r="F222" s="16" t="s">
        <v>12</v>
      </c>
      <c r="G222" s="32">
        <v>2000</v>
      </c>
      <c r="H222" s="10">
        <v>50</v>
      </c>
      <c r="I222" s="32">
        <f t="shared" si="10"/>
        <v>100</v>
      </c>
      <c r="J222" s="88">
        <v>4269</v>
      </c>
      <c r="K222" s="111">
        <f t="shared" si="9"/>
        <v>100000</v>
      </c>
      <c r="L222" s="85"/>
      <c r="M222" s="2"/>
    </row>
    <row r="223" spans="1:13" x14ac:dyDescent="0.25">
      <c r="A223" s="83">
        <v>441</v>
      </c>
      <c r="B223" s="6">
        <v>44141200</v>
      </c>
      <c r="C223" s="10" t="s">
        <v>557</v>
      </c>
      <c r="D223" s="30" t="s">
        <v>557</v>
      </c>
      <c r="E223" s="16" t="s">
        <v>88</v>
      </c>
      <c r="F223" s="16" t="s">
        <v>12</v>
      </c>
      <c r="G223" s="32">
        <v>1200</v>
      </c>
      <c r="H223" s="10">
        <v>50</v>
      </c>
      <c r="I223" s="32">
        <f t="shared" si="10"/>
        <v>60</v>
      </c>
      <c r="J223" s="88">
        <v>4269</v>
      </c>
      <c r="K223" s="111">
        <f t="shared" si="9"/>
        <v>60000</v>
      </c>
      <c r="L223" s="85"/>
      <c r="M223" s="2"/>
    </row>
    <row r="224" spans="1:13" x14ac:dyDescent="0.25">
      <c r="A224" s="83">
        <v>352</v>
      </c>
      <c r="B224" s="6">
        <v>35241100</v>
      </c>
      <c r="C224" s="10" t="s">
        <v>566</v>
      </c>
      <c r="D224" s="30" t="s">
        <v>566</v>
      </c>
      <c r="E224" s="16" t="s">
        <v>153</v>
      </c>
      <c r="F224" s="16" t="s">
        <v>12</v>
      </c>
      <c r="G224" s="32">
        <v>320000</v>
      </c>
      <c r="H224" s="10">
        <v>6</v>
      </c>
      <c r="I224" s="32">
        <f t="shared" si="10"/>
        <v>1920</v>
      </c>
      <c r="J224" s="88">
        <v>5122</v>
      </c>
      <c r="K224" s="111">
        <f t="shared" si="9"/>
        <v>1920000</v>
      </c>
      <c r="L224" s="85"/>
      <c r="M224" s="2"/>
    </row>
    <row r="225" spans="1:13" x14ac:dyDescent="0.25">
      <c r="A225" s="83" t="s">
        <v>497</v>
      </c>
      <c r="B225" s="6">
        <v>34111100</v>
      </c>
      <c r="C225" s="10" t="s">
        <v>496</v>
      </c>
      <c r="D225" s="30" t="s">
        <v>496</v>
      </c>
      <c r="E225" s="16" t="s">
        <v>83</v>
      </c>
      <c r="F225" s="16" t="s">
        <v>12</v>
      </c>
      <c r="G225" s="32">
        <v>14190000</v>
      </c>
      <c r="H225" s="10">
        <v>1</v>
      </c>
      <c r="I225" s="32">
        <f t="shared" si="10"/>
        <v>14190</v>
      </c>
      <c r="J225" s="88">
        <v>5121</v>
      </c>
      <c r="K225" s="111">
        <f t="shared" si="9"/>
        <v>14190000</v>
      </c>
      <c r="L225" s="85"/>
      <c r="M225" s="2"/>
    </row>
    <row r="226" spans="1:13" x14ac:dyDescent="0.25">
      <c r="A226" s="83" t="s">
        <v>113</v>
      </c>
      <c r="B226" s="6" t="s">
        <v>114</v>
      </c>
      <c r="C226" s="11" t="s">
        <v>115</v>
      </c>
      <c r="D226" s="11" t="s">
        <v>116</v>
      </c>
      <c r="E226" s="8" t="s">
        <v>83</v>
      </c>
      <c r="F226" s="9" t="s">
        <v>117</v>
      </c>
      <c r="G226" s="32">
        <v>470</v>
      </c>
      <c r="H226" s="19">
        <v>15000</v>
      </c>
      <c r="I226" s="32">
        <f t="shared" si="10"/>
        <v>7050</v>
      </c>
      <c r="J226" s="88">
        <v>4264</v>
      </c>
      <c r="K226" s="111">
        <f t="shared" si="9"/>
        <v>7050000</v>
      </c>
      <c r="L226" s="85"/>
      <c r="M226" s="2"/>
    </row>
    <row r="227" spans="1:13" x14ac:dyDescent="0.25">
      <c r="A227" s="83" t="s">
        <v>601</v>
      </c>
      <c r="B227" s="6">
        <v>34351200</v>
      </c>
      <c r="C227" s="11" t="s">
        <v>600</v>
      </c>
      <c r="D227" s="11" t="s">
        <v>600</v>
      </c>
      <c r="E227" s="8" t="s">
        <v>88</v>
      </c>
      <c r="F227" s="9" t="s">
        <v>12</v>
      </c>
      <c r="G227" s="32">
        <v>18000</v>
      </c>
      <c r="H227" s="10">
        <v>4</v>
      </c>
      <c r="I227" s="32">
        <f t="shared" si="10"/>
        <v>72</v>
      </c>
      <c r="J227" s="88">
        <v>4264</v>
      </c>
      <c r="K227" s="111">
        <f t="shared" si="9"/>
        <v>72000</v>
      </c>
      <c r="L227" s="85"/>
      <c r="M227" s="2"/>
    </row>
    <row r="228" spans="1:13" x14ac:dyDescent="0.25">
      <c r="A228" s="83" t="s">
        <v>606</v>
      </c>
      <c r="B228" s="6">
        <v>44611200</v>
      </c>
      <c r="C228" s="11" t="s">
        <v>594</v>
      </c>
      <c r="D228" s="11" t="s">
        <v>594</v>
      </c>
      <c r="E228" s="8" t="s">
        <v>88</v>
      </c>
      <c r="F228" s="9" t="s">
        <v>12</v>
      </c>
      <c r="G228" s="32">
        <v>220000</v>
      </c>
      <c r="H228" s="10">
        <v>4</v>
      </c>
      <c r="I228" s="32">
        <f t="shared" si="10"/>
        <v>880</v>
      </c>
      <c r="J228" s="88">
        <v>5122</v>
      </c>
      <c r="K228" s="111">
        <f t="shared" si="9"/>
        <v>880000</v>
      </c>
      <c r="L228" s="85"/>
      <c r="M228" s="2"/>
    </row>
    <row r="229" spans="1:13" x14ac:dyDescent="0.25">
      <c r="A229" s="83" t="s">
        <v>835</v>
      </c>
      <c r="B229" s="6" t="s">
        <v>795</v>
      </c>
      <c r="C229" s="11" t="s">
        <v>796</v>
      </c>
      <c r="D229" s="11" t="s">
        <v>796</v>
      </c>
      <c r="E229" s="8" t="s">
        <v>88</v>
      </c>
      <c r="F229" s="9" t="s">
        <v>12</v>
      </c>
      <c r="G229" s="93">
        <v>60000</v>
      </c>
      <c r="H229" s="39">
        <v>1</v>
      </c>
      <c r="I229" s="32">
        <f t="shared" si="10"/>
        <v>60</v>
      </c>
      <c r="J229" s="88">
        <v>5122</v>
      </c>
      <c r="K229" s="111">
        <f t="shared" si="9"/>
        <v>60000</v>
      </c>
      <c r="L229" s="85"/>
      <c r="M229" s="2"/>
    </row>
    <row r="230" spans="1:13" x14ac:dyDescent="0.25">
      <c r="A230" s="83" t="s">
        <v>856</v>
      </c>
      <c r="B230" s="6">
        <v>44163170</v>
      </c>
      <c r="C230" s="11" t="s">
        <v>848</v>
      </c>
      <c r="D230" s="11" t="s">
        <v>857</v>
      </c>
      <c r="E230" s="8" t="s">
        <v>88</v>
      </c>
      <c r="F230" s="9" t="s">
        <v>849</v>
      </c>
      <c r="G230" s="32">
        <v>5000</v>
      </c>
      <c r="H230" s="10">
        <v>3</v>
      </c>
      <c r="I230" s="32">
        <f t="shared" si="10"/>
        <v>15</v>
      </c>
      <c r="J230" s="88">
        <v>4269</v>
      </c>
      <c r="K230" s="111">
        <f t="shared" si="9"/>
        <v>15000</v>
      </c>
      <c r="L230" s="85"/>
      <c r="M230" s="2"/>
    </row>
    <row r="231" spans="1:13" x14ac:dyDescent="0.25">
      <c r="A231" s="83" t="s">
        <v>858</v>
      </c>
      <c r="B231" s="6">
        <v>32551290</v>
      </c>
      <c r="C231" s="11" t="s">
        <v>852</v>
      </c>
      <c r="D231" s="11" t="s">
        <v>852</v>
      </c>
      <c r="E231" s="8" t="s">
        <v>88</v>
      </c>
      <c r="F231" s="9" t="s">
        <v>12</v>
      </c>
      <c r="G231" s="32">
        <v>70000</v>
      </c>
      <c r="H231" s="10">
        <v>1</v>
      </c>
      <c r="I231" s="32">
        <f t="shared" si="10"/>
        <v>70</v>
      </c>
      <c r="J231" s="88">
        <v>5120</v>
      </c>
      <c r="K231" s="111">
        <f t="shared" si="9"/>
        <v>70000</v>
      </c>
      <c r="L231" s="85"/>
      <c r="M231" s="2"/>
    </row>
    <row r="232" spans="1:13" x14ac:dyDescent="0.25">
      <c r="A232" s="83" t="s">
        <v>172</v>
      </c>
      <c r="B232" s="6" t="s">
        <v>853</v>
      </c>
      <c r="C232" s="11" t="s">
        <v>854</v>
      </c>
      <c r="D232" s="11" t="s">
        <v>854</v>
      </c>
      <c r="E232" s="8" t="s">
        <v>88</v>
      </c>
      <c r="F232" s="9" t="s">
        <v>12</v>
      </c>
      <c r="G232" s="32">
        <v>50000</v>
      </c>
      <c r="H232" s="10">
        <v>2</v>
      </c>
      <c r="I232" s="32">
        <f t="shared" si="10"/>
        <v>100</v>
      </c>
      <c r="J232" s="88">
        <v>5120</v>
      </c>
      <c r="K232" s="111">
        <f t="shared" si="9"/>
        <v>100000</v>
      </c>
      <c r="L232" s="85"/>
      <c r="M232" s="2"/>
    </row>
    <row r="233" spans="1:13" x14ac:dyDescent="0.25">
      <c r="A233" s="83" t="s">
        <v>77</v>
      </c>
      <c r="B233" s="6" t="s">
        <v>855</v>
      </c>
      <c r="C233" s="11" t="s">
        <v>850</v>
      </c>
      <c r="D233" s="11" t="s">
        <v>859</v>
      </c>
      <c r="E233" s="8" t="s">
        <v>88</v>
      </c>
      <c r="F233" s="9" t="s">
        <v>12</v>
      </c>
      <c r="G233" s="32">
        <v>15000</v>
      </c>
      <c r="H233" s="10">
        <v>1</v>
      </c>
      <c r="I233" s="32">
        <f t="shared" si="10"/>
        <v>15</v>
      </c>
      <c r="J233" s="88">
        <v>4269</v>
      </c>
      <c r="K233" s="111">
        <f t="shared" si="9"/>
        <v>15000</v>
      </c>
      <c r="L233" s="85"/>
      <c r="M233" s="2"/>
    </row>
    <row r="234" spans="1:13" ht="27" x14ac:dyDescent="0.25">
      <c r="A234" s="83" t="s">
        <v>370</v>
      </c>
      <c r="B234" s="6" t="s">
        <v>864</v>
      </c>
      <c r="C234" s="11" t="s">
        <v>865</v>
      </c>
      <c r="D234" s="11" t="s">
        <v>866</v>
      </c>
      <c r="E234" s="8" t="s">
        <v>88</v>
      </c>
      <c r="F234" s="9" t="s">
        <v>12</v>
      </c>
      <c r="G234" s="32">
        <v>12000</v>
      </c>
      <c r="H234" s="10">
        <v>53</v>
      </c>
      <c r="I234" s="32">
        <f t="shared" si="10"/>
        <v>636</v>
      </c>
      <c r="J234" s="88">
        <v>4267</v>
      </c>
      <c r="K234" s="111">
        <f t="shared" si="9"/>
        <v>636000</v>
      </c>
      <c r="L234" s="85"/>
      <c r="M234" s="2"/>
    </row>
    <row r="235" spans="1:13" x14ac:dyDescent="0.25">
      <c r="A235" s="83" t="s">
        <v>77</v>
      </c>
      <c r="B235" s="6">
        <v>39221350</v>
      </c>
      <c r="C235" s="11" t="s">
        <v>876</v>
      </c>
      <c r="D235" s="11" t="s">
        <v>876</v>
      </c>
      <c r="E235" s="8" t="s">
        <v>88</v>
      </c>
      <c r="F235" s="9" t="s">
        <v>12</v>
      </c>
      <c r="G235" s="32">
        <v>60</v>
      </c>
      <c r="H235" s="10">
        <v>200</v>
      </c>
      <c r="I235" s="32">
        <f t="shared" si="10"/>
        <v>12</v>
      </c>
      <c r="J235" s="88">
        <v>4267</v>
      </c>
      <c r="K235" s="111">
        <f t="shared" si="9"/>
        <v>12000</v>
      </c>
      <c r="L235" s="85"/>
      <c r="M235" s="2"/>
    </row>
    <row r="236" spans="1:13" x14ac:dyDescent="0.25">
      <c r="A236" s="83" t="s">
        <v>113</v>
      </c>
      <c r="B236" s="6" t="s">
        <v>114</v>
      </c>
      <c r="C236" s="11" t="s">
        <v>115</v>
      </c>
      <c r="D236" s="11" t="s">
        <v>116</v>
      </c>
      <c r="E236" s="8" t="s">
        <v>83</v>
      </c>
      <c r="F236" s="9" t="s">
        <v>117</v>
      </c>
      <c r="G236" s="32">
        <v>410.8</v>
      </c>
      <c r="H236" s="10">
        <v>15000</v>
      </c>
      <c r="I236" s="32">
        <f t="shared" si="10"/>
        <v>6162</v>
      </c>
      <c r="J236" s="88">
        <v>4264</v>
      </c>
      <c r="K236" s="111">
        <f t="shared" si="9"/>
        <v>6162000</v>
      </c>
      <c r="L236" s="85"/>
      <c r="M236" s="2"/>
    </row>
    <row r="237" spans="1:13" x14ac:dyDescent="0.25">
      <c r="A237" s="83" t="s">
        <v>113</v>
      </c>
      <c r="B237" s="6" t="s">
        <v>442</v>
      </c>
      <c r="C237" s="10" t="s">
        <v>443</v>
      </c>
      <c r="D237" s="30" t="s">
        <v>444</v>
      </c>
      <c r="E237" s="16" t="s">
        <v>83</v>
      </c>
      <c r="F237" s="9" t="s">
        <v>117</v>
      </c>
      <c r="G237" s="32">
        <v>500</v>
      </c>
      <c r="H237" s="10">
        <v>5000</v>
      </c>
      <c r="I237" s="32">
        <f t="shared" si="10"/>
        <v>2500</v>
      </c>
      <c r="J237" s="88">
        <v>4264</v>
      </c>
      <c r="K237" s="111">
        <f t="shared" si="9"/>
        <v>2500000</v>
      </c>
      <c r="L237" s="85"/>
      <c r="M237" s="2"/>
    </row>
    <row r="238" spans="1:13" x14ac:dyDescent="0.25">
      <c r="A238" s="83" t="s">
        <v>113</v>
      </c>
      <c r="B238" s="6" t="s">
        <v>896</v>
      </c>
      <c r="C238" s="10" t="s">
        <v>897</v>
      </c>
      <c r="D238" s="10" t="s">
        <v>897</v>
      </c>
      <c r="E238" s="16" t="s">
        <v>83</v>
      </c>
      <c r="F238" s="9" t="s">
        <v>117</v>
      </c>
      <c r="G238" s="32">
        <v>220</v>
      </c>
      <c r="H238" s="10">
        <v>10000</v>
      </c>
      <c r="I238" s="32">
        <f t="shared" si="10"/>
        <v>2200</v>
      </c>
      <c r="J238" s="88">
        <v>4264</v>
      </c>
      <c r="K238" s="111">
        <f t="shared" si="9"/>
        <v>2200000</v>
      </c>
      <c r="L238" s="85"/>
      <c r="M238" s="2"/>
    </row>
    <row r="239" spans="1:13" x14ac:dyDescent="0.25">
      <c r="A239" s="83" t="s">
        <v>901</v>
      </c>
      <c r="B239" s="6">
        <v>32351130</v>
      </c>
      <c r="C239" s="10" t="s">
        <v>900</v>
      </c>
      <c r="D239" s="39" t="s">
        <v>902</v>
      </c>
      <c r="E239" s="8" t="s">
        <v>88</v>
      </c>
      <c r="F239" s="9" t="s">
        <v>12</v>
      </c>
      <c r="G239" s="32">
        <v>250000</v>
      </c>
      <c r="H239" s="10">
        <v>1</v>
      </c>
      <c r="I239" s="32">
        <f t="shared" si="10"/>
        <v>250</v>
      </c>
      <c r="J239" s="88">
        <v>5122</v>
      </c>
      <c r="K239" s="111">
        <f t="shared" si="9"/>
        <v>250000</v>
      </c>
      <c r="L239" s="85"/>
      <c r="M239" s="2"/>
    </row>
    <row r="240" spans="1:13" x14ac:dyDescent="0.25">
      <c r="A240" s="83" t="s">
        <v>172</v>
      </c>
      <c r="B240" s="6" t="s">
        <v>908</v>
      </c>
      <c r="C240" s="10" t="s">
        <v>909</v>
      </c>
      <c r="D240" s="10" t="s">
        <v>909</v>
      </c>
      <c r="E240" s="8" t="s">
        <v>88</v>
      </c>
      <c r="F240" s="9" t="s">
        <v>12</v>
      </c>
      <c r="G240" s="32">
        <v>65350</v>
      </c>
      <c r="H240" s="10">
        <v>3</v>
      </c>
      <c r="I240" s="32">
        <f t="shared" si="10"/>
        <v>196.05</v>
      </c>
      <c r="J240" s="88">
        <v>5122</v>
      </c>
      <c r="K240" s="111">
        <f t="shared" si="9"/>
        <v>196050</v>
      </c>
      <c r="L240" s="85"/>
      <c r="M240" s="2"/>
    </row>
    <row r="241" spans="1:13" x14ac:dyDescent="0.25">
      <c r="A241" s="83" t="s">
        <v>914</v>
      </c>
      <c r="B241" s="6" t="s">
        <v>913</v>
      </c>
      <c r="C241" s="10" t="s">
        <v>912</v>
      </c>
      <c r="D241" s="10" t="s">
        <v>915</v>
      </c>
      <c r="E241" s="8" t="s">
        <v>88</v>
      </c>
      <c r="F241" s="9" t="s">
        <v>12</v>
      </c>
      <c r="G241" s="32">
        <v>90000</v>
      </c>
      <c r="H241" s="10">
        <v>1</v>
      </c>
      <c r="I241" s="32">
        <f t="shared" si="10"/>
        <v>90</v>
      </c>
      <c r="J241" s="88">
        <v>5122</v>
      </c>
      <c r="K241" s="111">
        <f t="shared" si="9"/>
        <v>90000</v>
      </c>
      <c r="L241" s="85"/>
      <c r="M241" s="2"/>
    </row>
    <row r="242" spans="1:13" ht="27" x14ac:dyDescent="0.25">
      <c r="A242" s="83" t="s">
        <v>172</v>
      </c>
      <c r="B242" s="6">
        <v>30239140</v>
      </c>
      <c r="C242" s="10" t="s">
        <v>920</v>
      </c>
      <c r="D242" s="10" t="s">
        <v>921</v>
      </c>
      <c r="E242" s="8" t="s">
        <v>83</v>
      </c>
      <c r="F242" s="9" t="s">
        <v>12</v>
      </c>
      <c r="G242" s="32">
        <v>0</v>
      </c>
      <c r="H242" s="10">
        <v>1</v>
      </c>
      <c r="I242" s="32">
        <f t="shared" si="10"/>
        <v>0</v>
      </c>
      <c r="J242" s="88">
        <v>5122</v>
      </c>
      <c r="K242" s="111">
        <f t="shared" ref="K242:K355" si="11">G242*H242</f>
        <v>0</v>
      </c>
      <c r="L242" s="85"/>
      <c r="M242" s="2"/>
    </row>
    <row r="243" spans="1:13" x14ac:dyDescent="0.25">
      <c r="A243" s="83" t="s">
        <v>901</v>
      </c>
      <c r="B243" s="6">
        <v>32341160</v>
      </c>
      <c r="C243" s="10" t="s">
        <v>1037</v>
      </c>
      <c r="D243" s="10" t="s">
        <v>1038</v>
      </c>
      <c r="E243" s="8" t="s">
        <v>88</v>
      </c>
      <c r="F243" s="9" t="s">
        <v>12</v>
      </c>
      <c r="G243" s="32">
        <v>140000</v>
      </c>
      <c r="H243" s="10">
        <v>1</v>
      </c>
      <c r="I243" s="32">
        <f t="shared" si="10"/>
        <v>140</v>
      </c>
      <c r="J243" s="88">
        <v>5122</v>
      </c>
      <c r="K243" s="111">
        <f t="shared" si="11"/>
        <v>140000</v>
      </c>
      <c r="L243" s="85"/>
      <c r="M243" s="2"/>
    </row>
    <row r="244" spans="1:13" x14ac:dyDescent="0.25">
      <c r="A244" s="83" t="s">
        <v>377</v>
      </c>
      <c r="B244" s="6">
        <v>39714200</v>
      </c>
      <c r="C244" s="10" t="s">
        <v>697</v>
      </c>
      <c r="D244" s="10" t="s">
        <v>1067</v>
      </c>
      <c r="E244" s="8" t="s">
        <v>88</v>
      </c>
      <c r="F244" s="9" t="s">
        <v>12</v>
      </c>
      <c r="G244" s="32">
        <v>220000</v>
      </c>
      <c r="H244" s="10">
        <v>1</v>
      </c>
      <c r="I244" s="32">
        <f t="shared" si="10"/>
        <v>220</v>
      </c>
      <c r="J244" s="88">
        <v>5122</v>
      </c>
      <c r="K244" s="111">
        <f t="shared" si="11"/>
        <v>220000</v>
      </c>
      <c r="L244" s="85"/>
      <c r="M244" s="2"/>
    </row>
    <row r="245" spans="1:13" x14ac:dyDescent="0.25">
      <c r="A245" s="83" t="s">
        <v>77</v>
      </c>
      <c r="B245" s="6">
        <v>39221130</v>
      </c>
      <c r="C245" s="10" t="s">
        <v>1074</v>
      </c>
      <c r="D245" s="10" t="s">
        <v>1073</v>
      </c>
      <c r="E245" s="8" t="s">
        <v>88</v>
      </c>
      <c r="F245" s="9" t="s">
        <v>12</v>
      </c>
      <c r="G245" s="32">
        <v>1500</v>
      </c>
      <c r="H245" s="10">
        <v>10</v>
      </c>
      <c r="I245" s="32">
        <f t="shared" si="10"/>
        <v>15</v>
      </c>
      <c r="J245" s="88">
        <v>4269</v>
      </c>
      <c r="K245" s="111">
        <f t="shared" si="11"/>
        <v>15000</v>
      </c>
      <c r="L245" s="85"/>
      <c r="M245" s="2"/>
    </row>
    <row r="246" spans="1:13" x14ac:dyDescent="0.25">
      <c r="A246" s="83" t="s">
        <v>261</v>
      </c>
      <c r="B246" s="6">
        <v>31631100</v>
      </c>
      <c r="C246" s="10" t="s">
        <v>1076</v>
      </c>
      <c r="D246" s="39" t="s">
        <v>1075</v>
      </c>
      <c r="E246" s="8" t="s">
        <v>88</v>
      </c>
      <c r="F246" s="9" t="s">
        <v>12</v>
      </c>
      <c r="G246" s="32">
        <v>1000</v>
      </c>
      <c r="H246" s="10">
        <v>7</v>
      </c>
      <c r="I246" s="32">
        <f t="shared" si="10"/>
        <v>7</v>
      </c>
      <c r="J246" s="88">
        <v>4269</v>
      </c>
      <c r="K246" s="111">
        <f t="shared" si="11"/>
        <v>7000</v>
      </c>
      <c r="L246" s="85"/>
      <c r="M246" s="2"/>
    </row>
    <row r="247" spans="1:13" x14ac:dyDescent="0.25">
      <c r="A247" s="83" t="s">
        <v>58</v>
      </c>
      <c r="B247" s="6">
        <v>30192128</v>
      </c>
      <c r="C247" s="10" t="s">
        <v>195</v>
      </c>
      <c r="D247" s="10" t="s">
        <v>1077</v>
      </c>
      <c r="E247" s="8" t="s">
        <v>88</v>
      </c>
      <c r="F247" s="9" t="s">
        <v>12</v>
      </c>
      <c r="G247" s="32">
        <v>1000</v>
      </c>
      <c r="H247" s="10">
        <v>10</v>
      </c>
      <c r="I247" s="32">
        <f t="shared" si="10"/>
        <v>10</v>
      </c>
      <c r="J247" s="88">
        <v>4269</v>
      </c>
      <c r="K247" s="111">
        <f t="shared" si="11"/>
        <v>10000</v>
      </c>
      <c r="L247" s="85"/>
      <c r="M247" s="2"/>
    </row>
    <row r="248" spans="1:13" x14ac:dyDescent="0.25">
      <c r="A248" s="83" t="s">
        <v>280</v>
      </c>
      <c r="B248" s="6">
        <v>22111200</v>
      </c>
      <c r="C248" s="10" t="s">
        <v>278</v>
      </c>
      <c r="D248" s="10" t="s">
        <v>278</v>
      </c>
      <c r="E248" s="8" t="s">
        <v>88</v>
      </c>
      <c r="F248" s="9" t="s">
        <v>12</v>
      </c>
      <c r="G248" s="94">
        <v>2000</v>
      </c>
      <c r="H248" s="94">
        <v>9</v>
      </c>
      <c r="I248" s="32">
        <f t="shared" si="10"/>
        <v>18</v>
      </c>
      <c r="J248" s="88">
        <v>4267</v>
      </c>
      <c r="K248" s="111">
        <f t="shared" si="11"/>
        <v>18000</v>
      </c>
      <c r="L248" s="85"/>
      <c r="M248" s="2"/>
    </row>
    <row r="249" spans="1:13" x14ac:dyDescent="0.25">
      <c r="A249" s="83" t="s">
        <v>283</v>
      </c>
      <c r="B249" s="6">
        <v>33711720</v>
      </c>
      <c r="C249" s="10" t="s">
        <v>282</v>
      </c>
      <c r="D249" s="10" t="s">
        <v>282</v>
      </c>
      <c r="E249" s="8" t="s">
        <v>88</v>
      </c>
      <c r="F249" s="9" t="s">
        <v>12</v>
      </c>
      <c r="G249" s="94">
        <v>420</v>
      </c>
      <c r="H249" s="94">
        <v>9</v>
      </c>
      <c r="I249" s="32">
        <f t="shared" si="10"/>
        <v>3.78</v>
      </c>
      <c r="J249" s="88">
        <v>4267</v>
      </c>
      <c r="K249" s="111">
        <f t="shared" si="11"/>
        <v>3780</v>
      </c>
      <c r="L249" s="85"/>
      <c r="M249" s="2"/>
    </row>
    <row r="250" spans="1:13" x14ac:dyDescent="0.25">
      <c r="A250" s="83" t="s">
        <v>283</v>
      </c>
      <c r="B250" s="6" t="s">
        <v>284</v>
      </c>
      <c r="C250" s="10" t="s">
        <v>265</v>
      </c>
      <c r="D250" s="10" t="s">
        <v>265</v>
      </c>
      <c r="E250" s="8" t="s">
        <v>88</v>
      </c>
      <c r="F250" s="9" t="s">
        <v>12</v>
      </c>
      <c r="G250" s="94">
        <v>550</v>
      </c>
      <c r="H250" s="94">
        <v>9</v>
      </c>
      <c r="I250" s="32">
        <f t="shared" si="10"/>
        <v>4.95</v>
      </c>
      <c r="J250" s="88">
        <v>4267</v>
      </c>
      <c r="K250" s="111">
        <f t="shared" si="11"/>
        <v>4950</v>
      </c>
      <c r="L250" s="85"/>
      <c r="M250" s="2"/>
    </row>
    <row r="251" spans="1:13" x14ac:dyDescent="0.25">
      <c r="A251" s="83" t="s">
        <v>283</v>
      </c>
      <c r="B251" s="6">
        <v>33711310</v>
      </c>
      <c r="C251" s="10" t="s">
        <v>286</v>
      </c>
      <c r="D251" s="10" t="s">
        <v>286</v>
      </c>
      <c r="E251" s="8" t="s">
        <v>88</v>
      </c>
      <c r="F251" s="9" t="s">
        <v>12</v>
      </c>
      <c r="G251" s="94">
        <v>900</v>
      </c>
      <c r="H251" s="94">
        <v>9</v>
      </c>
      <c r="I251" s="32">
        <f t="shared" si="10"/>
        <v>8.1</v>
      </c>
      <c r="J251" s="88">
        <v>4267</v>
      </c>
      <c r="K251" s="111">
        <f t="shared" si="11"/>
        <v>8100</v>
      </c>
      <c r="L251" s="85"/>
      <c r="M251" s="2"/>
    </row>
    <row r="252" spans="1:13" x14ac:dyDescent="0.25">
      <c r="A252" s="83" t="s">
        <v>283</v>
      </c>
      <c r="B252" s="6">
        <v>33721100</v>
      </c>
      <c r="C252" s="10" t="s">
        <v>287</v>
      </c>
      <c r="D252" s="10" t="s">
        <v>287</v>
      </c>
      <c r="E252" s="8" t="s">
        <v>88</v>
      </c>
      <c r="F252" s="9" t="s">
        <v>12</v>
      </c>
      <c r="G252" s="94">
        <v>650</v>
      </c>
      <c r="H252" s="94">
        <v>9</v>
      </c>
      <c r="I252" s="32">
        <f t="shared" si="10"/>
        <v>5.85</v>
      </c>
      <c r="J252" s="88">
        <v>4267</v>
      </c>
      <c r="K252" s="111">
        <f t="shared" si="11"/>
        <v>5850</v>
      </c>
      <c r="L252" s="85"/>
      <c r="M252" s="2"/>
    </row>
    <row r="253" spans="1:13" x14ac:dyDescent="0.25">
      <c r="A253" s="83" t="s">
        <v>283</v>
      </c>
      <c r="B253" s="6" t="s">
        <v>288</v>
      </c>
      <c r="C253" s="10" t="s">
        <v>289</v>
      </c>
      <c r="D253" s="10" t="s">
        <v>289</v>
      </c>
      <c r="E253" s="8" t="s">
        <v>88</v>
      </c>
      <c r="F253" s="9" t="s">
        <v>12</v>
      </c>
      <c r="G253" s="94">
        <v>760</v>
      </c>
      <c r="H253" s="94">
        <v>9</v>
      </c>
      <c r="I253" s="32">
        <f t="shared" si="10"/>
        <v>6.84</v>
      </c>
      <c r="J253" s="88">
        <v>4267</v>
      </c>
      <c r="K253" s="111">
        <f t="shared" si="11"/>
        <v>6840</v>
      </c>
      <c r="L253" s="85"/>
      <c r="M253" s="2"/>
    </row>
    <row r="254" spans="1:13" x14ac:dyDescent="0.25">
      <c r="A254" s="83" t="s">
        <v>77</v>
      </c>
      <c r="B254" s="6">
        <v>39224360</v>
      </c>
      <c r="C254" s="10" t="s">
        <v>290</v>
      </c>
      <c r="D254" s="10" t="s">
        <v>290</v>
      </c>
      <c r="E254" s="8" t="s">
        <v>88</v>
      </c>
      <c r="F254" s="9" t="s">
        <v>12</v>
      </c>
      <c r="G254" s="94">
        <v>480</v>
      </c>
      <c r="H254" s="94">
        <v>9</v>
      </c>
      <c r="I254" s="32">
        <f t="shared" si="10"/>
        <v>4.32</v>
      </c>
      <c r="J254" s="88">
        <v>4267</v>
      </c>
      <c r="K254" s="111">
        <f t="shared" si="11"/>
        <v>4320</v>
      </c>
      <c r="L254" s="85"/>
      <c r="M254" s="2"/>
    </row>
    <row r="255" spans="1:13" x14ac:dyDescent="0.25">
      <c r="A255" s="83" t="s">
        <v>293</v>
      </c>
      <c r="B255" s="6">
        <v>39812220</v>
      </c>
      <c r="C255" s="10" t="s">
        <v>1097</v>
      </c>
      <c r="D255" s="10" t="s">
        <v>1097</v>
      </c>
      <c r="E255" s="8" t="s">
        <v>88</v>
      </c>
      <c r="F255" s="9" t="s">
        <v>12</v>
      </c>
      <c r="G255" s="94">
        <v>650</v>
      </c>
      <c r="H255" s="94">
        <v>9</v>
      </c>
      <c r="I255" s="32">
        <f t="shared" si="10"/>
        <v>5.85</v>
      </c>
      <c r="J255" s="88">
        <v>4267</v>
      </c>
      <c r="K255" s="111">
        <f t="shared" si="11"/>
        <v>5850</v>
      </c>
      <c r="L255" s="85"/>
      <c r="M255" s="2"/>
    </row>
    <row r="256" spans="1:13" x14ac:dyDescent="0.25">
      <c r="A256" s="83" t="s">
        <v>283</v>
      </c>
      <c r="B256" s="6">
        <v>33741600</v>
      </c>
      <c r="C256" s="10" t="s">
        <v>294</v>
      </c>
      <c r="D256" s="10" t="s">
        <v>294</v>
      </c>
      <c r="E256" s="8" t="s">
        <v>88</v>
      </c>
      <c r="F256" s="9" t="s">
        <v>12</v>
      </c>
      <c r="G256" s="94">
        <v>400</v>
      </c>
      <c r="H256" s="94">
        <v>9</v>
      </c>
      <c r="I256" s="32">
        <f t="shared" si="10"/>
        <v>3.6</v>
      </c>
      <c r="J256" s="88">
        <v>4267</v>
      </c>
      <c r="K256" s="111">
        <f t="shared" si="11"/>
        <v>3600</v>
      </c>
      <c r="L256" s="85"/>
      <c r="M256" s="2"/>
    </row>
    <row r="257" spans="1:13" x14ac:dyDescent="0.25">
      <c r="A257" s="83" t="s">
        <v>293</v>
      </c>
      <c r="B257" s="6" t="s">
        <v>1098</v>
      </c>
      <c r="C257" s="10" t="s">
        <v>396</v>
      </c>
      <c r="D257" s="10" t="s">
        <v>396</v>
      </c>
      <c r="E257" s="8" t="s">
        <v>88</v>
      </c>
      <c r="F257" s="9" t="s">
        <v>11</v>
      </c>
      <c r="G257" s="94">
        <f>5220/4.5</f>
        <v>1160</v>
      </c>
      <c r="H257" s="94">
        <v>4.5</v>
      </c>
      <c r="I257" s="32">
        <f t="shared" si="10"/>
        <v>5.22</v>
      </c>
      <c r="J257" s="88">
        <v>4267</v>
      </c>
      <c r="K257" s="111">
        <f t="shared" si="11"/>
        <v>5220</v>
      </c>
      <c r="L257" s="85"/>
      <c r="M257" s="2"/>
    </row>
    <row r="258" spans="1:13" ht="27" x14ac:dyDescent="0.25">
      <c r="A258" s="83" t="s">
        <v>283</v>
      </c>
      <c r="B258" s="6" t="s">
        <v>987</v>
      </c>
      <c r="C258" s="10" t="s">
        <v>988</v>
      </c>
      <c r="D258" s="10" t="s">
        <v>1099</v>
      </c>
      <c r="E258" s="8" t="s">
        <v>88</v>
      </c>
      <c r="F258" s="9" t="s">
        <v>12</v>
      </c>
      <c r="G258" s="94">
        <v>100</v>
      </c>
      <c r="H258" s="94">
        <v>18</v>
      </c>
      <c r="I258" s="32">
        <f t="shared" si="10"/>
        <v>1.8</v>
      </c>
      <c r="J258" s="88">
        <v>4267</v>
      </c>
      <c r="K258" s="111">
        <f t="shared" si="11"/>
        <v>1800</v>
      </c>
      <c r="L258" s="85"/>
      <c r="M258" s="2"/>
    </row>
    <row r="259" spans="1:13" x14ac:dyDescent="0.25">
      <c r="A259" s="83" t="s">
        <v>283</v>
      </c>
      <c r="B259" s="6" t="s">
        <v>299</v>
      </c>
      <c r="C259" s="10" t="s">
        <v>300</v>
      </c>
      <c r="D259" s="10" t="s">
        <v>300</v>
      </c>
      <c r="E259" s="8" t="s">
        <v>88</v>
      </c>
      <c r="F259" s="9" t="s">
        <v>12</v>
      </c>
      <c r="G259" s="94">
        <v>350</v>
      </c>
      <c r="H259" s="94">
        <v>9</v>
      </c>
      <c r="I259" s="32">
        <f t="shared" si="10"/>
        <v>3.15</v>
      </c>
      <c r="J259" s="88">
        <v>4267</v>
      </c>
      <c r="K259" s="111">
        <f t="shared" si="11"/>
        <v>3150</v>
      </c>
      <c r="L259" s="85"/>
      <c r="M259" s="2"/>
    </row>
    <row r="260" spans="1:13" x14ac:dyDescent="0.25">
      <c r="A260" s="83" t="s">
        <v>283</v>
      </c>
      <c r="B260" s="6">
        <v>33721100</v>
      </c>
      <c r="C260" s="10" t="s">
        <v>287</v>
      </c>
      <c r="D260" s="10" t="s">
        <v>287</v>
      </c>
      <c r="E260" s="8" t="s">
        <v>88</v>
      </c>
      <c r="F260" s="9" t="s">
        <v>12</v>
      </c>
      <c r="G260" s="94">
        <v>400</v>
      </c>
      <c r="H260" s="94">
        <v>9</v>
      </c>
      <c r="I260" s="32">
        <f t="shared" si="10"/>
        <v>3.6</v>
      </c>
      <c r="J260" s="88">
        <v>4267</v>
      </c>
      <c r="K260" s="111">
        <f t="shared" si="11"/>
        <v>3600</v>
      </c>
      <c r="L260" s="85"/>
      <c r="M260" s="2"/>
    </row>
    <row r="261" spans="1:13" x14ac:dyDescent="0.25">
      <c r="A261" s="73">
        <v>302</v>
      </c>
      <c r="B261" s="38" t="s">
        <v>785</v>
      </c>
      <c r="C261" s="37" t="s">
        <v>786</v>
      </c>
      <c r="D261" s="37" t="s">
        <v>789</v>
      </c>
      <c r="E261" s="95" t="s">
        <v>614</v>
      </c>
      <c r="F261" s="95" t="s">
        <v>12</v>
      </c>
      <c r="G261" s="96">
        <v>117450</v>
      </c>
      <c r="H261" s="56">
        <v>4</v>
      </c>
      <c r="I261" s="32">
        <f t="shared" si="10"/>
        <v>469.8</v>
      </c>
      <c r="J261" s="88">
        <v>5122</v>
      </c>
      <c r="K261" s="111">
        <f t="shared" si="11"/>
        <v>469800</v>
      </c>
      <c r="L261" s="85"/>
      <c r="M261" s="2"/>
    </row>
    <row r="262" spans="1:13" x14ac:dyDescent="0.25">
      <c r="A262" s="73">
        <v>391</v>
      </c>
      <c r="B262" s="38">
        <v>39111180</v>
      </c>
      <c r="C262" s="37" t="s">
        <v>618</v>
      </c>
      <c r="D262" s="30" t="s">
        <v>1112</v>
      </c>
      <c r="E262" s="95" t="s">
        <v>614</v>
      </c>
      <c r="F262" s="95" t="s">
        <v>12</v>
      </c>
      <c r="G262" s="32">
        <v>19200</v>
      </c>
      <c r="H262" s="19">
        <v>75</v>
      </c>
      <c r="I262" s="32">
        <f t="shared" si="10"/>
        <v>1440</v>
      </c>
      <c r="J262" s="88">
        <v>5122</v>
      </c>
      <c r="K262" s="111">
        <f t="shared" si="11"/>
        <v>1440000</v>
      </c>
      <c r="L262" s="85"/>
      <c r="M262" s="2"/>
    </row>
    <row r="263" spans="1:13" x14ac:dyDescent="0.25">
      <c r="A263" s="73">
        <v>391</v>
      </c>
      <c r="B263" s="38">
        <v>39111180</v>
      </c>
      <c r="C263" s="37" t="s">
        <v>618</v>
      </c>
      <c r="D263" s="30" t="s">
        <v>1113</v>
      </c>
      <c r="E263" s="95" t="s">
        <v>614</v>
      </c>
      <c r="F263" s="95" t="s">
        <v>12</v>
      </c>
      <c r="G263" s="32">
        <v>24000</v>
      </c>
      <c r="H263" s="19">
        <v>50</v>
      </c>
      <c r="I263" s="32">
        <f t="shared" si="10"/>
        <v>1200</v>
      </c>
      <c r="J263" s="88">
        <v>5122</v>
      </c>
      <c r="K263" s="111">
        <f t="shared" si="11"/>
        <v>1200000</v>
      </c>
      <c r="L263" s="85"/>
      <c r="M263" s="2"/>
    </row>
    <row r="264" spans="1:13" ht="27" x14ac:dyDescent="0.25">
      <c r="A264" s="73">
        <v>391</v>
      </c>
      <c r="B264" s="38">
        <v>39111220</v>
      </c>
      <c r="C264" s="37" t="s">
        <v>678</v>
      </c>
      <c r="D264" s="30" t="s">
        <v>1114</v>
      </c>
      <c r="E264" s="95" t="s">
        <v>614</v>
      </c>
      <c r="F264" s="95" t="s">
        <v>12</v>
      </c>
      <c r="G264" s="32">
        <v>54545.5</v>
      </c>
      <c r="H264" s="19">
        <v>22</v>
      </c>
      <c r="I264" s="32">
        <f t="shared" si="10"/>
        <v>1200.001</v>
      </c>
      <c r="J264" s="88">
        <v>5122</v>
      </c>
      <c r="K264" s="111">
        <f t="shared" si="11"/>
        <v>1200001</v>
      </c>
      <c r="L264" s="85"/>
      <c r="M264" s="2"/>
    </row>
    <row r="265" spans="1:13" ht="27" x14ac:dyDescent="0.25">
      <c r="A265" s="73">
        <v>391</v>
      </c>
      <c r="B265" s="38">
        <v>39111180</v>
      </c>
      <c r="C265" s="37" t="s">
        <v>618</v>
      </c>
      <c r="D265" s="30" t="s">
        <v>1115</v>
      </c>
      <c r="E265" s="95" t="s">
        <v>614</v>
      </c>
      <c r="F265" s="95" t="s">
        <v>12</v>
      </c>
      <c r="G265" s="32">
        <v>11880</v>
      </c>
      <c r="H265" s="19">
        <v>10</v>
      </c>
      <c r="I265" s="32">
        <f t="shared" si="10"/>
        <v>118.8</v>
      </c>
      <c r="J265" s="88">
        <v>5122</v>
      </c>
      <c r="K265" s="111">
        <f t="shared" si="11"/>
        <v>118800</v>
      </c>
      <c r="L265" s="85"/>
      <c r="M265" s="2"/>
    </row>
    <row r="266" spans="1:13" x14ac:dyDescent="0.25">
      <c r="A266" s="73">
        <v>391</v>
      </c>
      <c r="B266" s="38" t="s">
        <v>670</v>
      </c>
      <c r="C266" s="37" t="s">
        <v>671</v>
      </c>
      <c r="D266" s="30" t="s">
        <v>1116</v>
      </c>
      <c r="E266" s="95" t="s">
        <v>614</v>
      </c>
      <c r="F266" s="95" t="s">
        <v>12</v>
      </c>
      <c r="G266" s="32">
        <v>34140</v>
      </c>
      <c r="H266" s="19">
        <v>2</v>
      </c>
      <c r="I266" s="32">
        <f t="shared" si="10"/>
        <v>68.28</v>
      </c>
      <c r="J266" s="88">
        <v>5122</v>
      </c>
      <c r="K266" s="111">
        <f t="shared" si="11"/>
        <v>68280</v>
      </c>
      <c r="L266" s="85"/>
      <c r="M266" s="2"/>
    </row>
    <row r="267" spans="1:13" x14ac:dyDescent="0.25">
      <c r="A267" s="73">
        <v>391</v>
      </c>
      <c r="B267" s="38" t="s">
        <v>761</v>
      </c>
      <c r="C267" s="37" t="s">
        <v>617</v>
      </c>
      <c r="D267" s="30" t="s">
        <v>631</v>
      </c>
      <c r="E267" s="95" t="s">
        <v>614</v>
      </c>
      <c r="F267" s="95" t="s">
        <v>12</v>
      </c>
      <c r="G267" s="32">
        <v>60000</v>
      </c>
      <c r="H267" s="19">
        <v>10</v>
      </c>
      <c r="I267" s="32">
        <f t="shared" si="10"/>
        <v>600</v>
      </c>
      <c r="J267" s="88">
        <v>5122</v>
      </c>
      <c r="K267" s="111">
        <f t="shared" si="11"/>
        <v>600000</v>
      </c>
      <c r="L267" s="85"/>
      <c r="M267" s="2"/>
    </row>
    <row r="268" spans="1:13" ht="27" x14ac:dyDescent="0.25">
      <c r="A268" s="73">
        <v>391</v>
      </c>
      <c r="B268" s="38" t="s">
        <v>761</v>
      </c>
      <c r="C268" s="37" t="s">
        <v>617</v>
      </c>
      <c r="D268" s="30" t="s">
        <v>1117</v>
      </c>
      <c r="E268" s="95" t="s">
        <v>614</v>
      </c>
      <c r="F268" s="95" t="s">
        <v>12</v>
      </c>
      <c r="G268" s="32">
        <v>19028.57</v>
      </c>
      <c r="H268" s="19">
        <v>70</v>
      </c>
      <c r="I268" s="32">
        <f t="shared" si="10"/>
        <v>1331.9998999999998</v>
      </c>
      <c r="J268" s="88">
        <v>5122</v>
      </c>
      <c r="K268" s="111">
        <f>G268*H268</f>
        <v>1331999.8999999999</v>
      </c>
      <c r="L268" s="85"/>
      <c r="M268" s="2"/>
    </row>
    <row r="269" spans="1:13" x14ac:dyDescent="0.25">
      <c r="A269" s="73">
        <v>391</v>
      </c>
      <c r="B269" s="38">
        <v>39121360</v>
      </c>
      <c r="C269" s="37" t="s">
        <v>680</v>
      </c>
      <c r="D269" s="30" t="s">
        <v>1118</v>
      </c>
      <c r="E269" s="95" t="s">
        <v>614</v>
      </c>
      <c r="F269" s="95" t="s">
        <v>12</v>
      </c>
      <c r="G269" s="32">
        <v>144000</v>
      </c>
      <c r="H269" s="19">
        <v>10</v>
      </c>
      <c r="I269" s="32">
        <f t="shared" si="10"/>
        <v>1440</v>
      </c>
      <c r="J269" s="88">
        <v>5122</v>
      </c>
      <c r="K269" s="111">
        <f t="shared" si="11"/>
        <v>1440000</v>
      </c>
      <c r="L269" s="85"/>
      <c r="M269" s="2"/>
    </row>
    <row r="270" spans="1:13" x14ac:dyDescent="0.25">
      <c r="A270" s="73">
        <v>391</v>
      </c>
      <c r="B270" s="38">
        <v>39121520</v>
      </c>
      <c r="C270" s="37" t="s">
        <v>619</v>
      </c>
      <c r="D270" s="30" t="s">
        <v>1119</v>
      </c>
      <c r="E270" s="95" t="s">
        <v>614</v>
      </c>
      <c r="F270" s="95" t="s">
        <v>12</v>
      </c>
      <c r="G270" s="32">
        <v>30720</v>
      </c>
      <c r="H270" s="19">
        <v>25</v>
      </c>
      <c r="I270" s="32">
        <f t="shared" si="10"/>
        <v>768</v>
      </c>
      <c r="J270" s="88">
        <v>5122</v>
      </c>
      <c r="K270" s="111">
        <f t="shared" si="11"/>
        <v>768000</v>
      </c>
      <c r="L270" s="85"/>
      <c r="M270" s="2"/>
    </row>
    <row r="271" spans="1:13" x14ac:dyDescent="0.25">
      <c r="A271" s="83" t="s">
        <v>1002</v>
      </c>
      <c r="B271" s="6" t="s">
        <v>131</v>
      </c>
      <c r="C271" s="11" t="s">
        <v>132</v>
      </c>
      <c r="D271" s="11" t="s">
        <v>1121</v>
      </c>
      <c r="E271" s="57" t="s">
        <v>88</v>
      </c>
      <c r="F271" s="57" t="s">
        <v>117</v>
      </c>
      <c r="G271" s="32">
        <v>580</v>
      </c>
      <c r="H271" s="19">
        <v>200</v>
      </c>
      <c r="I271" s="32">
        <f t="shared" si="10"/>
        <v>116</v>
      </c>
      <c r="J271" s="88">
        <v>4267</v>
      </c>
      <c r="K271" s="111">
        <f t="shared" si="11"/>
        <v>116000</v>
      </c>
      <c r="L271" s="85"/>
      <c r="M271" s="2"/>
    </row>
    <row r="272" spans="1:13" x14ac:dyDescent="0.25">
      <c r="A272" s="83" t="s">
        <v>58</v>
      </c>
      <c r="B272" s="6" t="s">
        <v>1167</v>
      </c>
      <c r="C272" s="11" t="s">
        <v>1168</v>
      </c>
      <c r="D272" s="11" t="s">
        <v>1166</v>
      </c>
      <c r="E272" s="57" t="s">
        <v>88</v>
      </c>
      <c r="F272" s="57" t="s">
        <v>12</v>
      </c>
      <c r="G272" s="32">
        <v>5000</v>
      </c>
      <c r="H272" s="19">
        <v>1</v>
      </c>
      <c r="I272" s="32">
        <f t="shared" ref="I272:I305" si="12">G272*H272/1000</f>
        <v>5</v>
      </c>
      <c r="J272" s="88">
        <v>4261</v>
      </c>
      <c r="K272" s="111">
        <f t="shared" si="11"/>
        <v>5000</v>
      </c>
      <c r="L272" s="85"/>
      <c r="M272" s="2"/>
    </row>
    <row r="273" spans="1:13" x14ac:dyDescent="0.25">
      <c r="A273" s="83" t="s">
        <v>58</v>
      </c>
      <c r="B273" s="6" t="s">
        <v>1178</v>
      </c>
      <c r="C273" s="11" t="s">
        <v>1179</v>
      </c>
      <c r="D273" s="11" t="s">
        <v>1169</v>
      </c>
      <c r="E273" s="57" t="s">
        <v>88</v>
      </c>
      <c r="F273" s="57" t="s">
        <v>12</v>
      </c>
      <c r="G273" s="32">
        <v>4000</v>
      </c>
      <c r="H273" s="19">
        <v>1</v>
      </c>
      <c r="I273" s="32">
        <f t="shared" si="12"/>
        <v>4</v>
      </c>
      <c r="J273" s="88">
        <v>4261</v>
      </c>
      <c r="K273" s="111">
        <f t="shared" si="11"/>
        <v>4000</v>
      </c>
      <c r="L273" s="85"/>
      <c r="M273" s="2"/>
    </row>
    <row r="274" spans="1:13" x14ac:dyDescent="0.25">
      <c r="A274" s="83" t="s">
        <v>58</v>
      </c>
      <c r="B274" s="6" t="s">
        <v>1182</v>
      </c>
      <c r="C274" s="11" t="s">
        <v>1183</v>
      </c>
      <c r="D274" s="11" t="s">
        <v>1170</v>
      </c>
      <c r="E274" s="57" t="s">
        <v>88</v>
      </c>
      <c r="F274" s="57" t="s">
        <v>12</v>
      </c>
      <c r="G274" s="32">
        <v>4800</v>
      </c>
      <c r="H274" s="19">
        <v>1</v>
      </c>
      <c r="I274" s="32">
        <f t="shared" si="12"/>
        <v>4.8</v>
      </c>
      <c r="J274" s="88">
        <v>4261</v>
      </c>
      <c r="K274" s="111">
        <f t="shared" si="11"/>
        <v>4800</v>
      </c>
      <c r="L274" s="85"/>
      <c r="M274" s="2"/>
    </row>
    <row r="275" spans="1:13" x14ac:dyDescent="0.25">
      <c r="A275" s="83" t="s">
        <v>58</v>
      </c>
      <c r="B275" s="6" t="s">
        <v>1178</v>
      </c>
      <c r="C275" s="11" t="s">
        <v>1179</v>
      </c>
      <c r="D275" s="11" t="s">
        <v>1171</v>
      </c>
      <c r="E275" s="57" t="s">
        <v>88</v>
      </c>
      <c r="F275" s="57" t="s">
        <v>12</v>
      </c>
      <c r="G275" s="32">
        <v>9200</v>
      </c>
      <c r="H275" s="19">
        <v>1</v>
      </c>
      <c r="I275" s="32">
        <f t="shared" si="12"/>
        <v>9.1999999999999993</v>
      </c>
      <c r="J275" s="88">
        <v>4261</v>
      </c>
      <c r="K275" s="111">
        <f t="shared" si="11"/>
        <v>9200</v>
      </c>
      <c r="L275" s="85"/>
      <c r="M275" s="2"/>
    </row>
    <row r="276" spans="1:13" x14ac:dyDescent="0.25">
      <c r="A276" s="83" t="s">
        <v>58</v>
      </c>
      <c r="B276" s="6" t="s">
        <v>1182</v>
      </c>
      <c r="C276" s="11" t="s">
        <v>1183</v>
      </c>
      <c r="D276" s="11" t="s">
        <v>1172</v>
      </c>
      <c r="E276" s="57" t="s">
        <v>88</v>
      </c>
      <c r="F276" s="57" t="s">
        <v>12</v>
      </c>
      <c r="G276" s="32">
        <v>7800</v>
      </c>
      <c r="H276" s="19">
        <v>1</v>
      </c>
      <c r="I276" s="32">
        <f t="shared" si="12"/>
        <v>7.8</v>
      </c>
      <c r="J276" s="88">
        <v>4261</v>
      </c>
      <c r="K276" s="111">
        <f t="shared" si="11"/>
        <v>7800</v>
      </c>
      <c r="L276" s="85"/>
      <c r="M276" s="2"/>
    </row>
    <row r="277" spans="1:13" x14ac:dyDescent="0.25">
      <c r="A277" s="83" t="s">
        <v>58</v>
      </c>
      <c r="B277" s="6">
        <v>30197646</v>
      </c>
      <c r="C277" s="11" t="s">
        <v>1177</v>
      </c>
      <c r="D277" s="11" t="s">
        <v>1173</v>
      </c>
      <c r="E277" s="57" t="s">
        <v>88</v>
      </c>
      <c r="F277" s="57" t="s">
        <v>12</v>
      </c>
      <c r="G277" s="32">
        <v>4600</v>
      </c>
      <c r="H277" s="19">
        <v>4</v>
      </c>
      <c r="I277" s="32">
        <f t="shared" si="12"/>
        <v>18.399999999999999</v>
      </c>
      <c r="J277" s="88">
        <v>4261</v>
      </c>
      <c r="K277" s="111">
        <f t="shared" si="11"/>
        <v>18400</v>
      </c>
      <c r="L277" s="85"/>
      <c r="M277" s="2"/>
    </row>
    <row r="278" spans="1:13" x14ac:dyDescent="0.25">
      <c r="A278" s="83" t="s">
        <v>58</v>
      </c>
      <c r="B278" s="6">
        <v>30197323</v>
      </c>
      <c r="C278" s="11" t="s">
        <v>187</v>
      </c>
      <c r="D278" s="11" t="s">
        <v>1174</v>
      </c>
      <c r="E278" s="57" t="s">
        <v>88</v>
      </c>
      <c r="F278" s="57" t="s">
        <v>12</v>
      </c>
      <c r="G278" s="32">
        <v>11000</v>
      </c>
      <c r="H278" s="19">
        <v>1</v>
      </c>
      <c r="I278" s="32">
        <f t="shared" si="12"/>
        <v>11</v>
      </c>
      <c r="J278" s="88">
        <v>4261</v>
      </c>
      <c r="K278" s="111">
        <f t="shared" si="11"/>
        <v>11000</v>
      </c>
      <c r="L278" s="85"/>
      <c r="M278" s="2"/>
    </row>
    <row r="279" spans="1:13" x14ac:dyDescent="0.25">
      <c r="A279" s="83" t="s">
        <v>1176</v>
      </c>
      <c r="B279" s="6" t="s">
        <v>1124</v>
      </c>
      <c r="C279" s="11" t="s">
        <v>1125</v>
      </c>
      <c r="D279" s="11" t="s">
        <v>1175</v>
      </c>
      <c r="E279" s="57" t="s">
        <v>88</v>
      </c>
      <c r="F279" s="57" t="s">
        <v>12</v>
      </c>
      <c r="G279" s="32">
        <v>147000</v>
      </c>
      <c r="H279" s="19">
        <v>1</v>
      </c>
      <c r="I279" s="32">
        <f t="shared" si="12"/>
        <v>147</v>
      </c>
      <c r="J279" s="88">
        <v>4261</v>
      </c>
      <c r="K279" s="111">
        <f t="shared" si="11"/>
        <v>147000</v>
      </c>
      <c r="L279" s="85"/>
      <c r="M279" s="2"/>
    </row>
    <row r="280" spans="1:13" ht="27" x14ac:dyDescent="0.25">
      <c r="A280" s="83" t="s">
        <v>58</v>
      </c>
      <c r="B280" s="6">
        <v>30195931</v>
      </c>
      <c r="C280" s="11" t="s">
        <v>1181</v>
      </c>
      <c r="D280" s="11" t="s">
        <v>1180</v>
      </c>
      <c r="E280" s="57" t="s">
        <v>88</v>
      </c>
      <c r="F280" s="57" t="s">
        <v>12</v>
      </c>
      <c r="G280" s="32">
        <v>19000</v>
      </c>
      <c r="H280" s="19">
        <v>1</v>
      </c>
      <c r="I280" s="32">
        <f t="shared" si="12"/>
        <v>19</v>
      </c>
      <c r="J280" s="88">
        <v>4261</v>
      </c>
      <c r="K280" s="111">
        <f t="shared" si="11"/>
        <v>19000</v>
      </c>
      <c r="L280" s="85"/>
      <c r="M280" s="2"/>
    </row>
    <row r="281" spans="1:13" ht="21.75" customHeight="1" x14ac:dyDescent="0.25">
      <c r="A281" s="83" t="s">
        <v>277</v>
      </c>
      <c r="B281" s="6">
        <v>18931170</v>
      </c>
      <c r="C281" s="11" t="s">
        <v>1185</v>
      </c>
      <c r="D281" s="11" t="s">
        <v>1184</v>
      </c>
      <c r="E281" s="57" t="s">
        <v>88</v>
      </c>
      <c r="F281" s="57" t="s">
        <v>12</v>
      </c>
      <c r="G281" s="32">
        <v>450</v>
      </c>
      <c r="H281" s="19">
        <v>28</v>
      </c>
      <c r="I281" s="32">
        <f t="shared" si="12"/>
        <v>12.6</v>
      </c>
      <c r="J281" s="88">
        <v>4269</v>
      </c>
      <c r="K281" s="111">
        <f t="shared" si="11"/>
        <v>12600</v>
      </c>
      <c r="L281" s="85"/>
      <c r="M281" s="2"/>
    </row>
    <row r="282" spans="1:13" ht="21.75" customHeight="1" x14ac:dyDescent="0.25">
      <c r="A282" s="83" t="s">
        <v>58</v>
      </c>
      <c r="B282" s="6" t="s">
        <v>1206</v>
      </c>
      <c r="C282" s="11" t="s">
        <v>1207</v>
      </c>
      <c r="D282" s="11" t="s">
        <v>1207</v>
      </c>
      <c r="E282" s="57" t="s">
        <v>88</v>
      </c>
      <c r="F282" s="57" t="s">
        <v>12</v>
      </c>
      <c r="G282" s="32">
        <v>6000</v>
      </c>
      <c r="H282" s="19">
        <v>5</v>
      </c>
      <c r="I282" s="32">
        <f t="shared" si="12"/>
        <v>30</v>
      </c>
      <c r="J282" s="88">
        <v>4269</v>
      </c>
      <c r="K282" s="111">
        <f>G282*H282</f>
        <v>30000</v>
      </c>
      <c r="L282" s="85"/>
      <c r="M282" s="2"/>
    </row>
    <row r="283" spans="1:13" ht="21.75" customHeight="1" x14ac:dyDescent="0.25">
      <c r="A283" s="112" t="s">
        <v>172</v>
      </c>
      <c r="B283" s="6" t="s">
        <v>1302</v>
      </c>
      <c r="C283" s="11" t="s">
        <v>1296</v>
      </c>
      <c r="D283" s="11" t="s">
        <v>1297</v>
      </c>
      <c r="E283" s="57" t="s">
        <v>83</v>
      </c>
      <c r="F283" s="57" t="s">
        <v>12</v>
      </c>
      <c r="G283" s="32">
        <v>1162800</v>
      </c>
      <c r="H283" s="19">
        <v>6</v>
      </c>
      <c r="I283" s="32">
        <f>G283*H283/1000</f>
        <v>6976.8</v>
      </c>
      <c r="J283" s="162">
        <v>5122</v>
      </c>
      <c r="K283" s="161">
        <f t="shared" si="11"/>
        <v>6976800</v>
      </c>
      <c r="L283" s="92"/>
      <c r="M283" s="2"/>
    </row>
    <row r="284" spans="1:13" s="3" customFormat="1" ht="21.75" customHeight="1" x14ac:dyDescent="0.25">
      <c r="A284" s="112" t="s">
        <v>77</v>
      </c>
      <c r="B284" s="6" t="s">
        <v>1298</v>
      </c>
      <c r="C284" s="11" t="s">
        <v>1300</v>
      </c>
      <c r="D284" s="11" t="s">
        <v>1299</v>
      </c>
      <c r="E284" s="57" t="s">
        <v>88</v>
      </c>
      <c r="F284" s="57" t="s">
        <v>12</v>
      </c>
      <c r="G284" s="32">
        <v>65000</v>
      </c>
      <c r="H284" s="19">
        <v>1</v>
      </c>
      <c r="I284" s="32">
        <f t="shared" si="12"/>
        <v>65</v>
      </c>
      <c r="J284" s="162">
        <v>5122</v>
      </c>
      <c r="K284" s="161">
        <f t="shared" si="11"/>
        <v>65000</v>
      </c>
      <c r="L284" s="164"/>
    </row>
    <row r="285" spans="1:13" s="3" customFormat="1" ht="21.75" customHeight="1" x14ac:dyDescent="0.25">
      <c r="A285" s="112" t="s">
        <v>130</v>
      </c>
      <c r="B285" s="6" t="s">
        <v>1305</v>
      </c>
      <c r="C285" s="11" t="s">
        <v>1306</v>
      </c>
      <c r="D285" s="11" t="s">
        <v>1307</v>
      </c>
      <c r="E285" s="57" t="s">
        <v>88</v>
      </c>
      <c r="F285" s="57" t="s">
        <v>117</v>
      </c>
      <c r="G285" s="32">
        <v>310</v>
      </c>
      <c r="H285" s="19">
        <v>156</v>
      </c>
      <c r="I285" s="32">
        <f t="shared" ref="I285" si="13">G285*H285/1000</f>
        <v>48.36</v>
      </c>
      <c r="J285" s="162">
        <v>4267</v>
      </c>
      <c r="K285" s="161">
        <f t="shared" ref="K285" si="14">G285*H285</f>
        <v>48360</v>
      </c>
      <c r="L285" s="164"/>
    </row>
    <row r="286" spans="1:13" s="3" customFormat="1" ht="21.75" customHeight="1" x14ac:dyDescent="0.25">
      <c r="A286" s="112" t="s">
        <v>601</v>
      </c>
      <c r="B286" s="6" t="s">
        <v>1316</v>
      </c>
      <c r="C286" s="11" t="s">
        <v>600</v>
      </c>
      <c r="D286" s="11" t="s">
        <v>1317</v>
      </c>
      <c r="E286" s="57" t="s">
        <v>88</v>
      </c>
      <c r="F286" s="57" t="s">
        <v>12</v>
      </c>
      <c r="G286" s="32">
        <v>43000</v>
      </c>
      <c r="H286" s="19">
        <v>4</v>
      </c>
      <c r="I286" s="32">
        <f t="shared" si="12"/>
        <v>172</v>
      </c>
      <c r="J286" s="162">
        <v>4264</v>
      </c>
      <c r="K286" s="111">
        <f t="shared" si="11"/>
        <v>172000</v>
      </c>
      <c r="L286" s="164"/>
    </row>
    <row r="287" spans="1:13" s="3" customFormat="1" ht="21.75" customHeight="1" x14ac:dyDescent="0.25">
      <c r="A287" s="112" t="s">
        <v>601</v>
      </c>
      <c r="B287" s="6" t="s">
        <v>1316</v>
      </c>
      <c r="C287" s="11" t="s">
        <v>600</v>
      </c>
      <c r="D287" s="11" t="s">
        <v>1318</v>
      </c>
      <c r="E287" s="57" t="s">
        <v>88</v>
      </c>
      <c r="F287" s="57" t="s">
        <v>12</v>
      </c>
      <c r="G287" s="32">
        <v>24000</v>
      </c>
      <c r="H287" s="19">
        <v>8</v>
      </c>
      <c r="I287" s="32">
        <f t="shared" si="12"/>
        <v>192</v>
      </c>
      <c r="J287" s="162">
        <v>4264</v>
      </c>
      <c r="K287" s="111">
        <f t="shared" si="11"/>
        <v>192000</v>
      </c>
      <c r="L287" s="164"/>
    </row>
    <row r="288" spans="1:13" s="3" customFormat="1" ht="21.75" customHeight="1" x14ac:dyDescent="0.25">
      <c r="A288" s="112" t="s">
        <v>601</v>
      </c>
      <c r="B288" s="6" t="s">
        <v>1316</v>
      </c>
      <c r="C288" s="11" t="s">
        <v>600</v>
      </c>
      <c r="D288" s="11" t="s">
        <v>1319</v>
      </c>
      <c r="E288" s="57" t="s">
        <v>88</v>
      </c>
      <c r="F288" s="57" t="s">
        <v>12</v>
      </c>
      <c r="G288" s="32">
        <v>19000</v>
      </c>
      <c r="H288" s="19">
        <v>4</v>
      </c>
      <c r="I288" s="32">
        <f t="shared" si="12"/>
        <v>76</v>
      </c>
      <c r="J288" s="162">
        <v>4264</v>
      </c>
      <c r="K288" s="111">
        <f>G288*H288</f>
        <v>76000</v>
      </c>
      <c r="L288" s="164"/>
    </row>
    <row r="289" spans="1:12" s="3" customFormat="1" ht="21.75" customHeight="1" x14ac:dyDescent="0.25">
      <c r="A289" s="73">
        <v>391</v>
      </c>
      <c r="B289" s="6">
        <v>39111180</v>
      </c>
      <c r="C289" s="30" t="s">
        <v>618</v>
      </c>
      <c r="D289" s="11" t="s">
        <v>1537</v>
      </c>
      <c r="E289" s="57" t="s">
        <v>83</v>
      </c>
      <c r="F289" s="194" t="s">
        <v>12</v>
      </c>
      <c r="G289" s="32">
        <v>0</v>
      </c>
      <c r="H289" s="19">
        <v>75</v>
      </c>
      <c r="I289" s="32">
        <f t="shared" si="12"/>
        <v>0</v>
      </c>
      <c r="J289" s="162">
        <v>5122</v>
      </c>
      <c r="K289" s="111">
        <f t="shared" ref="K289:K305" si="15">G289*H289</f>
        <v>0</v>
      </c>
      <c r="L289" s="164"/>
    </row>
    <row r="290" spans="1:12" s="3" customFormat="1" ht="21.75" customHeight="1" x14ac:dyDescent="0.25">
      <c r="A290" s="73">
        <v>391</v>
      </c>
      <c r="B290" s="6">
        <v>39111180</v>
      </c>
      <c r="C290" s="30" t="s">
        <v>618</v>
      </c>
      <c r="D290" s="11" t="s">
        <v>1113</v>
      </c>
      <c r="E290" s="57" t="s">
        <v>83</v>
      </c>
      <c r="F290" s="194" t="s">
        <v>12</v>
      </c>
      <c r="G290" s="32">
        <v>0</v>
      </c>
      <c r="H290" s="19">
        <v>50</v>
      </c>
      <c r="I290" s="32">
        <f t="shared" si="12"/>
        <v>0</v>
      </c>
      <c r="J290" s="162">
        <v>5122</v>
      </c>
      <c r="K290" s="111">
        <f t="shared" si="15"/>
        <v>0</v>
      </c>
      <c r="L290" s="164"/>
    </row>
    <row r="291" spans="1:12" s="3" customFormat="1" ht="29.25" customHeight="1" x14ac:dyDescent="0.25">
      <c r="A291" s="73">
        <v>391</v>
      </c>
      <c r="B291" s="6">
        <v>39111220</v>
      </c>
      <c r="C291" s="30" t="s">
        <v>678</v>
      </c>
      <c r="D291" s="11" t="s">
        <v>1114</v>
      </c>
      <c r="E291" s="57" t="s">
        <v>83</v>
      </c>
      <c r="F291" s="194" t="s">
        <v>12</v>
      </c>
      <c r="G291" s="32">
        <v>0</v>
      </c>
      <c r="H291" s="19">
        <v>22</v>
      </c>
      <c r="I291" s="32">
        <f t="shared" si="12"/>
        <v>0</v>
      </c>
      <c r="J291" s="162">
        <v>5122</v>
      </c>
      <c r="K291" s="111">
        <f t="shared" si="15"/>
        <v>0</v>
      </c>
      <c r="L291" s="164"/>
    </row>
    <row r="292" spans="1:12" s="3" customFormat="1" ht="21.75" customHeight="1" x14ac:dyDescent="0.25">
      <c r="A292" s="112" t="s">
        <v>174</v>
      </c>
      <c r="B292" s="6">
        <v>39111140</v>
      </c>
      <c r="C292" s="11" t="s">
        <v>1539</v>
      </c>
      <c r="D292" s="11" t="s">
        <v>1538</v>
      </c>
      <c r="E292" s="57" t="s">
        <v>83</v>
      </c>
      <c r="F292" s="194" t="s">
        <v>12</v>
      </c>
      <c r="G292" s="32">
        <v>0</v>
      </c>
      <c r="H292" s="19">
        <v>10</v>
      </c>
      <c r="I292" s="32">
        <f t="shared" si="12"/>
        <v>0</v>
      </c>
      <c r="J292" s="162">
        <v>5122</v>
      </c>
      <c r="K292" s="111">
        <f t="shared" si="15"/>
        <v>0</v>
      </c>
      <c r="L292" s="164"/>
    </row>
    <row r="293" spans="1:12" s="3" customFormat="1" ht="21.75" customHeight="1" x14ac:dyDescent="0.25">
      <c r="A293" s="112">
        <v>391</v>
      </c>
      <c r="B293" s="6" t="s">
        <v>670</v>
      </c>
      <c r="C293" s="11" t="s">
        <v>671</v>
      </c>
      <c r="D293" s="11" t="s">
        <v>1540</v>
      </c>
      <c r="E293" s="57" t="s">
        <v>83</v>
      </c>
      <c r="F293" s="194" t="s">
        <v>12</v>
      </c>
      <c r="G293" s="32">
        <v>0</v>
      </c>
      <c r="H293" s="19">
        <v>2</v>
      </c>
      <c r="I293" s="32">
        <f t="shared" si="12"/>
        <v>0</v>
      </c>
      <c r="J293" s="162">
        <v>5122</v>
      </c>
      <c r="K293" s="111">
        <f t="shared" si="15"/>
        <v>0</v>
      </c>
      <c r="L293" s="164"/>
    </row>
    <row r="294" spans="1:12" s="3" customFormat="1" ht="21.75" customHeight="1" x14ac:dyDescent="0.25">
      <c r="A294" s="112">
        <v>391</v>
      </c>
      <c r="B294" s="6" t="s">
        <v>761</v>
      </c>
      <c r="C294" s="11" t="s">
        <v>617</v>
      </c>
      <c r="D294" s="11" t="s">
        <v>631</v>
      </c>
      <c r="E294" s="57" t="s">
        <v>83</v>
      </c>
      <c r="F294" s="194" t="s">
        <v>12</v>
      </c>
      <c r="G294" s="32">
        <v>0</v>
      </c>
      <c r="H294" s="19">
        <v>10</v>
      </c>
      <c r="I294" s="32">
        <f t="shared" si="12"/>
        <v>0</v>
      </c>
      <c r="J294" s="162">
        <v>5122</v>
      </c>
      <c r="K294" s="111">
        <f t="shared" si="15"/>
        <v>0</v>
      </c>
      <c r="L294" s="164"/>
    </row>
    <row r="295" spans="1:12" s="3" customFormat="1" ht="21.75" customHeight="1" x14ac:dyDescent="0.25">
      <c r="A295" s="112">
        <v>391</v>
      </c>
      <c r="B295" s="6">
        <v>39121520</v>
      </c>
      <c r="C295" s="11" t="s">
        <v>619</v>
      </c>
      <c r="D295" s="11" t="s">
        <v>1119</v>
      </c>
      <c r="E295" s="57" t="s">
        <v>83</v>
      </c>
      <c r="F295" s="194" t="s">
        <v>12</v>
      </c>
      <c r="G295" s="32">
        <v>0</v>
      </c>
      <c r="H295" s="19">
        <v>5</v>
      </c>
      <c r="I295" s="32">
        <f t="shared" si="12"/>
        <v>0</v>
      </c>
      <c r="J295" s="162">
        <v>5122</v>
      </c>
      <c r="K295" s="111">
        <f t="shared" si="15"/>
        <v>0</v>
      </c>
      <c r="L295" s="164"/>
    </row>
    <row r="296" spans="1:12" s="3" customFormat="1" ht="21.75" customHeight="1" x14ac:dyDescent="0.25">
      <c r="A296" s="112">
        <v>391</v>
      </c>
      <c r="B296" s="6" t="s">
        <v>761</v>
      </c>
      <c r="C296" s="11" t="s">
        <v>617</v>
      </c>
      <c r="D296" s="11" t="s">
        <v>631</v>
      </c>
      <c r="E296" s="57" t="s">
        <v>83</v>
      </c>
      <c r="F296" s="194" t="s">
        <v>12</v>
      </c>
      <c r="G296" s="32">
        <v>0</v>
      </c>
      <c r="H296" s="19">
        <v>70</v>
      </c>
      <c r="I296" s="32">
        <f t="shared" si="12"/>
        <v>0</v>
      </c>
      <c r="J296" s="162">
        <v>5122</v>
      </c>
      <c r="K296" s="111">
        <f t="shared" si="15"/>
        <v>0</v>
      </c>
      <c r="L296" s="164"/>
    </row>
    <row r="297" spans="1:12" s="3" customFormat="1" ht="21.75" customHeight="1" x14ac:dyDescent="0.25">
      <c r="A297" s="112">
        <v>391</v>
      </c>
      <c r="B297" s="6" t="s">
        <v>761</v>
      </c>
      <c r="C297" s="11" t="s">
        <v>617</v>
      </c>
      <c r="D297" s="11" t="s">
        <v>1118</v>
      </c>
      <c r="E297" s="57" t="s">
        <v>83</v>
      </c>
      <c r="F297" s="194" t="s">
        <v>12</v>
      </c>
      <c r="G297" s="32">
        <v>0</v>
      </c>
      <c r="H297" s="19">
        <v>10</v>
      </c>
      <c r="I297" s="32">
        <f t="shared" si="12"/>
        <v>0</v>
      </c>
      <c r="J297" s="162">
        <v>5122</v>
      </c>
      <c r="K297" s="111">
        <f t="shared" si="15"/>
        <v>0</v>
      </c>
      <c r="L297" s="164"/>
    </row>
    <row r="298" spans="1:12" s="3" customFormat="1" ht="21.75" customHeight="1" x14ac:dyDescent="0.25">
      <c r="A298" s="112" t="s">
        <v>174</v>
      </c>
      <c r="B298" s="6">
        <v>39121500</v>
      </c>
      <c r="C298" s="11" t="s">
        <v>694</v>
      </c>
      <c r="D298" s="11" t="s">
        <v>1541</v>
      </c>
      <c r="E298" s="57" t="s">
        <v>83</v>
      </c>
      <c r="F298" s="194" t="s">
        <v>12</v>
      </c>
      <c r="G298" s="32">
        <v>0</v>
      </c>
      <c r="H298" s="19">
        <v>1</v>
      </c>
      <c r="I298" s="32">
        <f t="shared" si="12"/>
        <v>0</v>
      </c>
      <c r="J298" s="162">
        <v>5122</v>
      </c>
      <c r="K298" s="111">
        <f t="shared" si="15"/>
        <v>0</v>
      </c>
      <c r="L298" s="164"/>
    </row>
    <row r="299" spans="1:12" s="3" customFormat="1" ht="21.75" customHeight="1" x14ac:dyDescent="0.25">
      <c r="A299" s="112">
        <v>391</v>
      </c>
      <c r="B299" s="6" t="s">
        <v>761</v>
      </c>
      <c r="C299" s="11" t="s">
        <v>617</v>
      </c>
      <c r="D299" s="11" t="s">
        <v>1542</v>
      </c>
      <c r="E299" s="57" t="s">
        <v>83</v>
      </c>
      <c r="F299" s="194" t="s">
        <v>12</v>
      </c>
      <c r="G299" s="32">
        <v>0</v>
      </c>
      <c r="H299" s="19">
        <v>1</v>
      </c>
      <c r="I299" s="32">
        <f t="shared" si="12"/>
        <v>0</v>
      </c>
      <c r="J299" s="162">
        <v>5122</v>
      </c>
      <c r="K299" s="111">
        <f t="shared" si="15"/>
        <v>0</v>
      </c>
      <c r="L299" s="164"/>
    </row>
    <row r="300" spans="1:12" s="3" customFormat="1" ht="21.75" customHeight="1" x14ac:dyDescent="0.25">
      <c r="A300" s="112" t="s">
        <v>174</v>
      </c>
      <c r="B300" s="6">
        <v>39121500</v>
      </c>
      <c r="C300" s="11" t="s">
        <v>694</v>
      </c>
      <c r="D300" s="11" t="s">
        <v>1543</v>
      </c>
      <c r="E300" s="57" t="s">
        <v>83</v>
      </c>
      <c r="F300" s="194" t="s">
        <v>12</v>
      </c>
      <c r="G300" s="32">
        <v>0</v>
      </c>
      <c r="H300" s="19">
        <v>1</v>
      </c>
      <c r="I300" s="32">
        <f t="shared" si="12"/>
        <v>0</v>
      </c>
      <c r="J300" s="162">
        <v>5122</v>
      </c>
      <c r="K300" s="111">
        <f t="shared" si="15"/>
        <v>0</v>
      </c>
      <c r="L300" s="164"/>
    </row>
    <row r="301" spans="1:12" s="3" customFormat="1" ht="21.75" customHeight="1" x14ac:dyDescent="0.25">
      <c r="A301" s="112" t="s">
        <v>174</v>
      </c>
      <c r="B301" s="6" t="s">
        <v>670</v>
      </c>
      <c r="C301" s="11" t="s">
        <v>671</v>
      </c>
      <c r="D301" s="11" t="s">
        <v>1544</v>
      </c>
      <c r="E301" s="57" t="s">
        <v>83</v>
      </c>
      <c r="F301" s="194" t="s">
        <v>12</v>
      </c>
      <c r="G301" s="32">
        <v>0</v>
      </c>
      <c r="H301" s="19">
        <v>1</v>
      </c>
      <c r="I301" s="32">
        <f t="shared" si="12"/>
        <v>0</v>
      </c>
      <c r="J301" s="162">
        <v>5122</v>
      </c>
      <c r="K301" s="111">
        <f t="shared" si="15"/>
        <v>0</v>
      </c>
      <c r="L301" s="164"/>
    </row>
    <row r="302" spans="1:12" s="3" customFormat="1" ht="21.75" customHeight="1" x14ac:dyDescent="0.25">
      <c r="A302" s="112">
        <v>391</v>
      </c>
      <c r="B302" s="6">
        <v>39121520</v>
      </c>
      <c r="C302" s="11" t="s">
        <v>619</v>
      </c>
      <c r="D302" s="11" t="s">
        <v>1119</v>
      </c>
      <c r="E302" s="57" t="s">
        <v>83</v>
      </c>
      <c r="F302" s="194" t="s">
        <v>12</v>
      </c>
      <c r="G302" s="32">
        <v>0</v>
      </c>
      <c r="H302" s="19">
        <v>25</v>
      </c>
      <c r="I302" s="32">
        <f t="shared" si="12"/>
        <v>0</v>
      </c>
      <c r="J302" s="162">
        <v>5122</v>
      </c>
      <c r="K302" s="111">
        <f t="shared" si="15"/>
        <v>0</v>
      </c>
      <c r="L302" s="164"/>
    </row>
    <row r="303" spans="1:12" s="3" customFormat="1" ht="42.75" customHeight="1" x14ac:dyDescent="0.25">
      <c r="A303" s="112" t="s">
        <v>368</v>
      </c>
      <c r="B303" s="6">
        <v>39515450</v>
      </c>
      <c r="C303" s="11" t="s">
        <v>1546</v>
      </c>
      <c r="D303" s="11" t="s">
        <v>1545</v>
      </c>
      <c r="E303" s="57" t="s">
        <v>83</v>
      </c>
      <c r="F303" s="18" t="s">
        <v>1547</v>
      </c>
      <c r="G303" s="32">
        <v>0</v>
      </c>
      <c r="H303" s="19">
        <v>210</v>
      </c>
      <c r="I303" s="32">
        <f t="shared" si="12"/>
        <v>0</v>
      </c>
      <c r="J303" s="88">
        <v>4269</v>
      </c>
      <c r="K303" s="111">
        <f t="shared" si="15"/>
        <v>0</v>
      </c>
      <c r="L303" s="164"/>
    </row>
    <row r="304" spans="1:12" s="3" customFormat="1" ht="42.75" customHeight="1" x14ac:dyDescent="0.25">
      <c r="A304" s="202" t="s">
        <v>377</v>
      </c>
      <c r="B304" s="171" t="s">
        <v>1553</v>
      </c>
      <c r="C304" s="176" t="s">
        <v>1554</v>
      </c>
      <c r="D304" s="176" t="s">
        <v>1555</v>
      </c>
      <c r="E304" s="177" t="s">
        <v>88</v>
      </c>
      <c r="F304" s="198" t="s">
        <v>12</v>
      </c>
      <c r="G304" s="169">
        <v>12000</v>
      </c>
      <c r="H304" s="166">
        <v>5</v>
      </c>
      <c r="I304" s="169">
        <f t="shared" si="12"/>
        <v>60</v>
      </c>
      <c r="J304" s="88"/>
      <c r="K304" s="111">
        <f t="shared" si="15"/>
        <v>60000</v>
      </c>
      <c r="L304" s="164"/>
    </row>
    <row r="305" spans="1:13" s="3" customFormat="1" ht="42.75" customHeight="1" x14ac:dyDescent="0.25">
      <c r="A305" s="204" t="s">
        <v>113</v>
      </c>
      <c r="B305" s="171" t="s">
        <v>114</v>
      </c>
      <c r="C305" s="176" t="s">
        <v>115</v>
      </c>
      <c r="D305" s="176" t="s">
        <v>116</v>
      </c>
      <c r="E305" s="197" t="s">
        <v>83</v>
      </c>
      <c r="F305" s="198" t="s">
        <v>117</v>
      </c>
      <c r="G305" s="169">
        <v>450</v>
      </c>
      <c r="H305" s="166">
        <v>15000</v>
      </c>
      <c r="I305" s="203">
        <f t="shared" si="12"/>
        <v>6750</v>
      </c>
      <c r="J305" s="88"/>
      <c r="K305" s="111">
        <f t="shared" si="15"/>
        <v>6750000</v>
      </c>
      <c r="L305" s="164"/>
    </row>
    <row r="306" spans="1:13" x14ac:dyDescent="0.25">
      <c r="A306" s="167">
        <v>0</v>
      </c>
      <c r="B306" s="229" t="s">
        <v>40</v>
      </c>
      <c r="C306" s="230"/>
      <c r="D306" s="230"/>
      <c r="E306" s="230"/>
      <c r="F306" s="230"/>
      <c r="G306" s="230"/>
      <c r="H306" s="230"/>
      <c r="I306" s="231"/>
      <c r="J306" s="88"/>
      <c r="K306" s="111"/>
      <c r="L306" s="85"/>
      <c r="M306" s="2"/>
    </row>
    <row r="307" spans="1:13" ht="67.5" x14ac:dyDescent="0.25">
      <c r="A307" s="83">
        <v>454</v>
      </c>
      <c r="B307" s="6">
        <v>45461100</v>
      </c>
      <c r="C307" s="10" t="s">
        <v>545</v>
      </c>
      <c r="D307" s="10" t="s">
        <v>544</v>
      </c>
      <c r="E307" s="16" t="s">
        <v>153</v>
      </c>
      <c r="F307" s="16" t="s">
        <v>94</v>
      </c>
      <c r="G307" s="16">
        <v>4000001</v>
      </c>
      <c r="H307" s="10">
        <v>1</v>
      </c>
      <c r="I307" s="32">
        <f>G307*H307/1000</f>
        <v>4000.0010000000002</v>
      </c>
      <c r="J307" s="88">
        <v>5113</v>
      </c>
      <c r="K307" s="111">
        <f t="shared" si="11"/>
        <v>4000001</v>
      </c>
      <c r="L307" s="85"/>
      <c r="M307" s="2"/>
    </row>
    <row r="308" spans="1:13" ht="40.5" x14ac:dyDescent="0.25">
      <c r="A308" s="83" t="s">
        <v>892</v>
      </c>
      <c r="B308" s="6">
        <v>45111470</v>
      </c>
      <c r="C308" s="10" t="s">
        <v>891</v>
      </c>
      <c r="D308" s="179" t="s">
        <v>1528</v>
      </c>
      <c r="E308" s="16" t="s">
        <v>161</v>
      </c>
      <c r="F308" s="16" t="s">
        <v>94</v>
      </c>
      <c r="G308" s="16">
        <v>0</v>
      </c>
      <c r="H308" s="10">
        <v>1</v>
      </c>
      <c r="I308" s="32">
        <f>G308*H308/1000</f>
        <v>0</v>
      </c>
      <c r="J308" s="88">
        <v>5113</v>
      </c>
      <c r="K308" s="111">
        <f t="shared" ref="K308" si="16">G308*H308</f>
        <v>0</v>
      </c>
      <c r="L308" s="85"/>
      <c r="M308" s="2"/>
    </row>
    <row r="309" spans="1:13" x14ac:dyDescent="0.25">
      <c r="A309" s="83">
        <v>0</v>
      </c>
      <c r="B309" s="214" t="s">
        <v>13</v>
      </c>
      <c r="C309" s="215"/>
      <c r="D309" s="216"/>
      <c r="E309" s="97"/>
      <c r="F309" s="97"/>
      <c r="G309" s="98"/>
      <c r="H309" s="99"/>
      <c r="I309" s="98"/>
      <c r="J309" s="88"/>
      <c r="K309" s="111">
        <f t="shared" si="11"/>
        <v>0</v>
      </c>
      <c r="L309" s="85"/>
      <c r="M309" s="2"/>
    </row>
    <row r="310" spans="1:13" x14ac:dyDescent="0.25">
      <c r="A310" s="83">
        <v>0</v>
      </c>
      <c r="B310" s="232" t="s">
        <v>14</v>
      </c>
      <c r="C310" s="233"/>
      <c r="D310" s="100"/>
      <c r="E310" s="101"/>
      <c r="F310" s="101"/>
      <c r="G310" s="98"/>
      <c r="H310" s="99"/>
      <c r="I310" s="98"/>
      <c r="J310" s="88"/>
      <c r="K310" s="111">
        <f t="shared" si="11"/>
        <v>0</v>
      </c>
      <c r="L310" s="85"/>
      <c r="M310" s="2"/>
    </row>
    <row r="311" spans="1:13" ht="15" customHeight="1" x14ac:dyDescent="0.25">
      <c r="A311" s="83">
        <v>0</v>
      </c>
      <c r="B311" s="205" t="s">
        <v>8</v>
      </c>
      <c r="C311" s="206"/>
      <c r="D311" s="206"/>
      <c r="E311" s="206"/>
      <c r="F311" s="206"/>
      <c r="G311" s="206"/>
      <c r="H311" s="206"/>
      <c r="I311" s="207"/>
      <c r="J311" s="88"/>
      <c r="K311" s="111">
        <f t="shared" si="11"/>
        <v>0</v>
      </c>
      <c r="L311" s="85"/>
      <c r="M311" s="2"/>
    </row>
    <row r="312" spans="1:13" ht="42.75" customHeight="1" x14ac:dyDescent="0.25">
      <c r="A312" s="83">
        <v>722</v>
      </c>
      <c r="B312" s="6">
        <v>72261160</v>
      </c>
      <c r="C312" s="10" t="s">
        <v>119</v>
      </c>
      <c r="D312" s="10" t="s">
        <v>120</v>
      </c>
      <c r="E312" s="16" t="s">
        <v>88</v>
      </c>
      <c r="F312" s="16" t="s">
        <v>94</v>
      </c>
      <c r="G312" s="32">
        <v>4236000</v>
      </c>
      <c r="H312" s="19">
        <v>1</v>
      </c>
      <c r="I312" s="32">
        <f>G312*H312/1000</f>
        <v>4236</v>
      </c>
      <c r="J312" s="88">
        <v>4232</v>
      </c>
      <c r="K312" s="111">
        <f t="shared" si="11"/>
        <v>4236000</v>
      </c>
      <c r="L312" s="85"/>
      <c r="M312" s="2"/>
    </row>
    <row r="313" spans="1:13" ht="27" x14ac:dyDescent="0.25">
      <c r="A313" s="83">
        <v>722</v>
      </c>
      <c r="B313" s="6">
        <v>72261160</v>
      </c>
      <c r="C313" s="10" t="s">
        <v>119</v>
      </c>
      <c r="D313" s="10" t="s">
        <v>121</v>
      </c>
      <c r="E313" s="16" t="s">
        <v>88</v>
      </c>
      <c r="F313" s="16" t="s">
        <v>122</v>
      </c>
      <c r="G313" s="32">
        <v>1800000</v>
      </c>
      <c r="H313" s="19">
        <v>1</v>
      </c>
      <c r="I313" s="32">
        <f t="shared" ref="I313:I315" si="17">G313*H313/1000</f>
        <v>1800</v>
      </c>
      <c r="J313" s="88">
        <v>4232</v>
      </c>
      <c r="K313" s="111">
        <f t="shared" si="11"/>
        <v>1800000</v>
      </c>
      <c r="L313" s="85"/>
      <c r="M313" s="2"/>
    </row>
    <row r="314" spans="1:13" x14ac:dyDescent="0.25">
      <c r="A314" s="83">
        <v>222</v>
      </c>
      <c r="B314" s="6">
        <v>22211100</v>
      </c>
      <c r="C314" s="10" t="s">
        <v>506</v>
      </c>
      <c r="D314" s="10" t="s">
        <v>517</v>
      </c>
      <c r="E314" s="16" t="s">
        <v>88</v>
      </c>
      <c r="F314" s="16" t="s">
        <v>94</v>
      </c>
      <c r="G314" s="32">
        <v>4800</v>
      </c>
      <c r="H314" s="19">
        <v>156</v>
      </c>
      <c r="I314" s="32">
        <f t="shared" si="17"/>
        <v>748.8</v>
      </c>
      <c r="J314" s="88">
        <v>4234</v>
      </c>
      <c r="K314" s="111">
        <f t="shared" si="11"/>
        <v>748800</v>
      </c>
      <c r="L314" s="85"/>
      <c r="M314" s="2"/>
    </row>
    <row r="315" spans="1:13" ht="27" x14ac:dyDescent="0.25">
      <c r="A315" s="83" t="s">
        <v>790</v>
      </c>
      <c r="B315" s="6" t="s">
        <v>501</v>
      </c>
      <c r="C315" s="10" t="s">
        <v>101</v>
      </c>
      <c r="D315" s="10" t="s">
        <v>101</v>
      </c>
      <c r="E315" s="102" t="s">
        <v>88</v>
      </c>
      <c r="F315" s="16" t="s">
        <v>94</v>
      </c>
      <c r="G315" s="32">
        <v>380000</v>
      </c>
      <c r="H315" s="19">
        <v>1</v>
      </c>
      <c r="I315" s="32">
        <f t="shared" si="17"/>
        <v>380</v>
      </c>
      <c r="J315" s="88">
        <v>4234</v>
      </c>
      <c r="K315" s="111">
        <f t="shared" si="11"/>
        <v>380000</v>
      </c>
      <c r="L315" s="85"/>
      <c r="M315" s="2"/>
    </row>
    <row r="316" spans="1:13" x14ac:dyDescent="0.25">
      <c r="A316" s="83">
        <v>0</v>
      </c>
      <c r="B316" s="205" t="s">
        <v>10</v>
      </c>
      <c r="C316" s="206"/>
      <c r="D316" s="206"/>
      <c r="E316" s="206"/>
      <c r="F316" s="206"/>
      <c r="G316" s="206"/>
      <c r="H316" s="206"/>
      <c r="I316" s="207"/>
      <c r="J316" s="88"/>
      <c r="K316" s="111">
        <f t="shared" si="11"/>
        <v>0</v>
      </c>
      <c r="L316" s="85"/>
      <c r="M316" s="2"/>
    </row>
    <row r="317" spans="1:13" x14ac:dyDescent="0.25">
      <c r="A317" s="83">
        <v>0</v>
      </c>
      <c r="B317" s="217"/>
      <c r="C317" s="218"/>
      <c r="D317" s="218"/>
      <c r="E317" s="218"/>
      <c r="F317" s="218"/>
      <c r="G317" s="218"/>
      <c r="H317" s="218"/>
      <c r="I317" s="219"/>
      <c r="J317" s="88"/>
      <c r="K317" s="111">
        <f t="shared" si="11"/>
        <v>0</v>
      </c>
      <c r="L317" s="85"/>
      <c r="M317" s="2"/>
    </row>
    <row r="318" spans="1:13" x14ac:dyDescent="0.25">
      <c r="A318" s="83">
        <v>0</v>
      </c>
      <c r="B318" s="214" t="s">
        <v>15</v>
      </c>
      <c r="C318" s="215"/>
      <c r="D318" s="216"/>
      <c r="E318" s="97"/>
      <c r="F318" s="97"/>
      <c r="G318" s="103"/>
      <c r="H318" s="104"/>
      <c r="I318" s="103"/>
      <c r="J318" s="88"/>
      <c r="K318" s="111">
        <f t="shared" si="11"/>
        <v>0</v>
      </c>
      <c r="L318" s="85"/>
      <c r="M318" s="2"/>
    </row>
    <row r="319" spans="1:13" x14ac:dyDescent="0.25">
      <c r="A319" s="83">
        <v>0</v>
      </c>
      <c r="B319" s="214" t="s">
        <v>16</v>
      </c>
      <c r="C319" s="215"/>
      <c r="D319" s="216"/>
      <c r="E319" s="97"/>
      <c r="F319" s="97"/>
      <c r="G319" s="103"/>
      <c r="H319" s="104"/>
      <c r="I319" s="103"/>
      <c r="J319" s="88"/>
      <c r="K319" s="111">
        <f t="shared" si="11"/>
        <v>0</v>
      </c>
      <c r="L319" s="85"/>
      <c r="M319" s="2"/>
    </row>
    <row r="320" spans="1:13" ht="15" customHeight="1" x14ac:dyDescent="0.25">
      <c r="A320" s="83">
        <v>0</v>
      </c>
      <c r="B320" s="205" t="s">
        <v>8</v>
      </c>
      <c r="C320" s="206"/>
      <c r="D320" s="206"/>
      <c r="E320" s="206"/>
      <c r="F320" s="206"/>
      <c r="G320" s="206"/>
      <c r="H320" s="206"/>
      <c r="I320" s="207"/>
      <c r="J320" s="88"/>
      <c r="K320" s="111">
        <f t="shared" si="11"/>
        <v>0</v>
      </c>
      <c r="L320" s="85"/>
      <c r="M320" s="2"/>
    </row>
    <row r="321" spans="1:76" x14ac:dyDescent="0.25">
      <c r="A321" s="83">
        <v>713</v>
      </c>
      <c r="B321" s="6">
        <v>71311360</v>
      </c>
      <c r="C321" s="104" t="s">
        <v>151</v>
      </c>
      <c r="D321" s="104" t="s">
        <v>152</v>
      </c>
      <c r="E321" s="101" t="s">
        <v>153</v>
      </c>
      <c r="F321" s="101" t="s">
        <v>94</v>
      </c>
      <c r="G321" s="98">
        <v>6000000</v>
      </c>
      <c r="H321" s="99">
        <v>1</v>
      </c>
      <c r="I321" s="98">
        <f>G321*H321/1000</f>
        <v>6000</v>
      </c>
      <c r="J321" s="88">
        <v>4241</v>
      </c>
      <c r="K321" s="111">
        <f t="shared" si="11"/>
        <v>6000000</v>
      </c>
      <c r="L321" s="85"/>
      <c r="M321" s="2"/>
    </row>
    <row r="322" spans="1:76" ht="27" x14ac:dyDescent="0.25">
      <c r="A322" s="83">
        <v>713</v>
      </c>
      <c r="B322" s="6">
        <v>71311360</v>
      </c>
      <c r="C322" s="10" t="s">
        <v>151</v>
      </c>
      <c r="D322" s="10" t="s">
        <v>447</v>
      </c>
      <c r="E322" s="16" t="s">
        <v>153</v>
      </c>
      <c r="F322" s="16" t="s">
        <v>94</v>
      </c>
      <c r="G322" s="32">
        <v>4000000</v>
      </c>
      <c r="H322" s="19">
        <v>1</v>
      </c>
      <c r="I322" s="98">
        <f t="shared" ref="I322:I332" si="18">G322*H322/1000</f>
        <v>4000</v>
      </c>
      <c r="J322" s="88">
        <v>4241</v>
      </c>
      <c r="K322" s="111">
        <f t="shared" si="11"/>
        <v>4000000</v>
      </c>
      <c r="L322" s="85"/>
      <c r="M322" s="2"/>
    </row>
    <row r="323" spans="1:76" ht="27" x14ac:dyDescent="0.25">
      <c r="A323" s="83">
        <v>453</v>
      </c>
      <c r="B323" s="6" t="s">
        <v>504</v>
      </c>
      <c r="C323" s="10" t="s">
        <v>505</v>
      </c>
      <c r="D323" s="10" t="s">
        <v>505</v>
      </c>
      <c r="E323" s="16" t="s">
        <v>88</v>
      </c>
      <c r="F323" s="16" t="s">
        <v>94</v>
      </c>
      <c r="G323" s="32">
        <v>234000</v>
      </c>
      <c r="H323" s="19">
        <v>1</v>
      </c>
      <c r="I323" s="98">
        <f t="shared" si="18"/>
        <v>234</v>
      </c>
      <c r="J323" s="88">
        <v>4241</v>
      </c>
      <c r="K323" s="111">
        <f t="shared" si="11"/>
        <v>234000</v>
      </c>
      <c r="L323" s="85"/>
      <c r="M323" s="2"/>
    </row>
    <row r="324" spans="1:76" ht="27" x14ac:dyDescent="0.25">
      <c r="A324" s="83">
        <v>601</v>
      </c>
      <c r="B324" s="6" t="s">
        <v>520</v>
      </c>
      <c r="C324" s="10" t="s">
        <v>521</v>
      </c>
      <c r="D324" s="10" t="s">
        <v>521</v>
      </c>
      <c r="E324" s="16" t="s">
        <v>88</v>
      </c>
      <c r="F324" s="16" t="s">
        <v>94</v>
      </c>
      <c r="G324" s="32">
        <v>980000</v>
      </c>
      <c r="H324" s="19">
        <v>1</v>
      </c>
      <c r="I324" s="98">
        <f t="shared" si="18"/>
        <v>980</v>
      </c>
      <c r="J324" s="88">
        <v>4216</v>
      </c>
      <c r="K324" s="111">
        <f t="shared" si="11"/>
        <v>980000</v>
      </c>
      <c r="L324" s="85"/>
      <c r="M324" s="2"/>
    </row>
    <row r="325" spans="1:76" ht="27" x14ac:dyDescent="0.25">
      <c r="A325" s="83" t="s">
        <v>532</v>
      </c>
      <c r="B325" s="6" t="s">
        <v>504</v>
      </c>
      <c r="C325" s="10" t="s">
        <v>533</v>
      </c>
      <c r="D325" s="10" t="s">
        <v>534</v>
      </c>
      <c r="E325" s="16" t="s">
        <v>88</v>
      </c>
      <c r="F325" s="16" t="s">
        <v>94</v>
      </c>
      <c r="G325" s="32">
        <v>1405000</v>
      </c>
      <c r="H325" s="19">
        <v>1</v>
      </c>
      <c r="I325" s="98">
        <f t="shared" si="18"/>
        <v>1405</v>
      </c>
      <c r="J325" s="88">
        <v>4241</v>
      </c>
      <c r="K325" s="111">
        <f t="shared" si="11"/>
        <v>1405000</v>
      </c>
      <c r="L325" s="85"/>
      <c r="M325" s="2"/>
    </row>
    <row r="326" spans="1:76" x14ac:dyDescent="0.25">
      <c r="A326" s="83" t="s">
        <v>581</v>
      </c>
      <c r="B326" s="6">
        <v>73111100</v>
      </c>
      <c r="C326" s="10" t="s">
        <v>580</v>
      </c>
      <c r="D326" s="10" t="s">
        <v>580</v>
      </c>
      <c r="E326" s="16" t="s">
        <v>88</v>
      </c>
      <c r="F326" s="16" t="s">
        <v>94</v>
      </c>
      <c r="G326" s="32">
        <v>985000</v>
      </c>
      <c r="H326" s="19">
        <v>1</v>
      </c>
      <c r="I326" s="98">
        <f t="shared" si="18"/>
        <v>985</v>
      </c>
      <c r="J326" s="88">
        <v>4241</v>
      </c>
      <c r="K326" s="111">
        <f t="shared" si="11"/>
        <v>985000</v>
      </c>
      <c r="L326" s="85"/>
      <c r="M326" s="2"/>
    </row>
    <row r="327" spans="1:76" ht="27" x14ac:dyDescent="0.25">
      <c r="A327" s="83" t="s">
        <v>587</v>
      </c>
      <c r="B327" s="6" t="s">
        <v>585</v>
      </c>
      <c r="C327" s="10" t="s">
        <v>586</v>
      </c>
      <c r="D327" s="10" t="s">
        <v>588</v>
      </c>
      <c r="E327" s="16" t="s">
        <v>88</v>
      </c>
      <c r="F327" s="16" t="s">
        <v>94</v>
      </c>
      <c r="G327" s="32">
        <v>3964160</v>
      </c>
      <c r="H327" s="19">
        <v>1</v>
      </c>
      <c r="I327" s="98">
        <f t="shared" si="18"/>
        <v>3964.16</v>
      </c>
      <c r="J327" s="88">
        <v>4241</v>
      </c>
      <c r="K327" s="111">
        <f t="shared" si="11"/>
        <v>3964160</v>
      </c>
      <c r="L327" s="85"/>
      <c r="M327" s="2"/>
    </row>
    <row r="328" spans="1:76" ht="27" x14ac:dyDescent="0.25">
      <c r="A328" s="83" t="s">
        <v>583</v>
      </c>
      <c r="B328" s="6" t="s">
        <v>839</v>
      </c>
      <c r="C328" s="10" t="s">
        <v>840</v>
      </c>
      <c r="D328" s="10" t="s">
        <v>840</v>
      </c>
      <c r="E328" s="16" t="s">
        <v>88</v>
      </c>
      <c r="F328" s="16" t="s">
        <v>94</v>
      </c>
      <c r="G328" s="32">
        <v>120000</v>
      </c>
      <c r="H328" s="19">
        <v>1</v>
      </c>
      <c r="I328" s="98">
        <f t="shared" si="18"/>
        <v>120</v>
      </c>
      <c r="J328" s="88">
        <v>4241</v>
      </c>
      <c r="K328" s="111">
        <f t="shared" si="11"/>
        <v>120000</v>
      </c>
      <c r="L328" s="85"/>
      <c r="M328" s="2"/>
    </row>
    <row r="329" spans="1:76" ht="27" x14ac:dyDescent="0.25">
      <c r="A329" s="83" t="s">
        <v>532</v>
      </c>
      <c r="B329" s="6" t="s">
        <v>504</v>
      </c>
      <c r="C329" s="10" t="s">
        <v>533</v>
      </c>
      <c r="D329" s="10" t="s">
        <v>534</v>
      </c>
      <c r="E329" s="16" t="s">
        <v>88</v>
      </c>
      <c r="F329" s="16" t="s">
        <v>94</v>
      </c>
      <c r="G329" s="32">
        <v>665000</v>
      </c>
      <c r="H329" s="19">
        <v>1</v>
      </c>
      <c r="I329" s="98">
        <f t="shared" si="18"/>
        <v>665</v>
      </c>
      <c r="J329" s="88">
        <v>4241</v>
      </c>
      <c r="K329" s="111">
        <f t="shared" si="11"/>
        <v>665000</v>
      </c>
      <c r="L329" s="85"/>
      <c r="M329" s="2"/>
    </row>
    <row r="330" spans="1:76" x14ac:dyDescent="0.25">
      <c r="A330" s="83" t="s">
        <v>1032</v>
      </c>
      <c r="B330" s="38" t="s">
        <v>1025</v>
      </c>
      <c r="C330" s="105" t="s">
        <v>1026</v>
      </c>
      <c r="D330" s="105" t="s">
        <v>1033</v>
      </c>
      <c r="E330" s="106" t="s">
        <v>88</v>
      </c>
      <c r="F330" s="106" t="s">
        <v>94</v>
      </c>
      <c r="G330" s="55">
        <v>980000</v>
      </c>
      <c r="H330" s="56">
        <v>1</v>
      </c>
      <c r="I330" s="98">
        <f t="shared" si="18"/>
        <v>980</v>
      </c>
      <c r="J330" s="88">
        <v>4216</v>
      </c>
      <c r="K330" s="111">
        <f t="shared" si="11"/>
        <v>980000</v>
      </c>
      <c r="L330" s="85"/>
      <c r="M330" s="2"/>
    </row>
    <row r="331" spans="1:76" ht="27" x14ac:dyDescent="0.25">
      <c r="A331" s="83" t="s">
        <v>1044</v>
      </c>
      <c r="B331" s="6">
        <v>98341140</v>
      </c>
      <c r="C331" s="107" t="s">
        <v>1046</v>
      </c>
      <c r="D331" s="10" t="s">
        <v>1045</v>
      </c>
      <c r="E331" s="16" t="s">
        <v>153</v>
      </c>
      <c r="F331" s="16" t="s">
        <v>94</v>
      </c>
      <c r="G331" s="32">
        <v>950000</v>
      </c>
      <c r="H331" s="19">
        <v>1</v>
      </c>
      <c r="I331" s="98">
        <f t="shared" si="18"/>
        <v>950</v>
      </c>
      <c r="J331" s="88">
        <v>4251</v>
      </c>
      <c r="K331" s="111">
        <f t="shared" si="11"/>
        <v>950000</v>
      </c>
      <c r="L331" s="85"/>
      <c r="M331" s="2"/>
    </row>
    <row r="332" spans="1:76" x14ac:dyDescent="0.25">
      <c r="A332" s="83" t="s">
        <v>1226</v>
      </c>
      <c r="B332" s="6">
        <v>71911100</v>
      </c>
      <c r="C332" s="107" t="s">
        <v>1225</v>
      </c>
      <c r="D332" s="50" t="s">
        <v>1224</v>
      </c>
      <c r="E332" s="16" t="s">
        <v>88</v>
      </c>
      <c r="F332" s="16" t="s">
        <v>1227</v>
      </c>
      <c r="G332" s="32">
        <v>360000</v>
      </c>
      <c r="H332" s="19">
        <v>1</v>
      </c>
      <c r="I332" s="98">
        <f t="shared" si="18"/>
        <v>360</v>
      </c>
      <c r="J332" s="88">
        <v>4241</v>
      </c>
      <c r="K332" s="111">
        <f t="shared" si="11"/>
        <v>360000</v>
      </c>
      <c r="L332" s="85"/>
      <c r="M332" s="2"/>
    </row>
    <row r="333" spans="1:76" ht="27" x14ac:dyDescent="0.25">
      <c r="A333" s="83" t="s">
        <v>1234</v>
      </c>
      <c r="B333" s="6">
        <v>71631100</v>
      </c>
      <c r="C333" s="107" t="s">
        <v>1233</v>
      </c>
      <c r="D333" s="158" t="s">
        <v>1232</v>
      </c>
      <c r="E333" s="16" t="s">
        <v>88</v>
      </c>
      <c r="F333" s="16" t="s">
        <v>94</v>
      </c>
      <c r="G333" s="32">
        <v>775000</v>
      </c>
      <c r="H333" s="19">
        <v>1</v>
      </c>
      <c r="I333" s="32">
        <f>G333*H333/1000</f>
        <v>775</v>
      </c>
      <c r="J333" s="88">
        <v>4241</v>
      </c>
      <c r="K333" s="111">
        <f t="shared" si="11"/>
        <v>775000</v>
      </c>
      <c r="L333" s="85"/>
      <c r="M333" s="2"/>
    </row>
    <row r="334" spans="1:76" s="13" customFormat="1" ht="27" x14ac:dyDescent="0.25">
      <c r="A334" s="112" t="s">
        <v>1219</v>
      </c>
      <c r="B334" s="6">
        <v>55111100</v>
      </c>
      <c r="C334" s="113" t="s">
        <v>1218</v>
      </c>
      <c r="D334" s="30" t="s">
        <v>1217</v>
      </c>
      <c r="E334" s="14" t="s">
        <v>153</v>
      </c>
      <c r="F334" s="14" t="s">
        <v>94</v>
      </c>
      <c r="G334" s="19">
        <v>5478540</v>
      </c>
      <c r="H334" s="19">
        <v>1</v>
      </c>
      <c r="I334" s="32">
        <f t="shared" ref="I334" si="19">G334*H334/1000</f>
        <v>5478.54</v>
      </c>
      <c r="J334" s="130">
        <v>4239</v>
      </c>
      <c r="K334" s="161">
        <f>G334*H334</f>
        <v>5478540</v>
      </c>
      <c r="L334" s="92"/>
      <c r="M334" s="59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</row>
    <row r="335" spans="1:76" s="13" customFormat="1" ht="27" x14ac:dyDescent="0.25">
      <c r="A335" s="112" t="s">
        <v>532</v>
      </c>
      <c r="B335" s="175" t="s">
        <v>504</v>
      </c>
      <c r="C335" s="10" t="s">
        <v>505</v>
      </c>
      <c r="D335" s="30" t="s">
        <v>1527</v>
      </c>
      <c r="E335" s="14" t="s">
        <v>88</v>
      </c>
      <c r="F335" s="14" t="s">
        <v>94</v>
      </c>
      <c r="G335" s="19">
        <v>572000</v>
      </c>
      <c r="H335" s="19">
        <v>1</v>
      </c>
      <c r="I335" s="32">
        <f t="shared" ref="I335:I336" si="20">G335*H335/1000</f>
        <v>572</v>
      </c>
      <c r="J335" s="130">
        <v>4241</v>
      </c>
      <c r="K335" s="161">
        <f>G335*H335</f>
        <v>572000</v>
      </c>
      <c r="L335" s="92"/>
      <c r="M335" s="59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</row>
    <row r="336" spans="1:76" s="13" customFormat="1" ht="27" x14ac:dyDescent="0.3">
      <c r="A336" s="199">
        <v>752</v>
      </c>
      <c r="B336" s="171">
        <v>75251200</v>
      </c>
      <c r="C336" s="178" t="s">
        <v>1103</v>
      </c>
      <c r="D336" s="178" t="s">
        <v>1104</v>
      </c>
      <c r="E336" s="197" t="s">
        <v>88</v>
      </c>
      <c r="F336" s="198" t="s">
        <v>94</v>
      </c>
      <c r="G336" s="200">
        <v>220000</v>
      </c>
      <c r="H336" s="200">
        <v>1</v>
      </c>
      <c r="I336" s="201">
        <f t="shared" si="20"/>
        <v>220</v>
      </c>
      <c r="J336" s="91">
        <v>4241</v>
      </c>
      <c r="K336" s="161">
        <f>G336*H336</f>
        <v>220000</v>
      </c>
      <c r="L336" s="92"/>
      <c r="M336" s="59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</row>
    <row r="337" spans="1:13" x14ac:dyDescent="0.25">
      <c r="A337" s="83">
        <v>0</v>
      </c>
      <c r="B337" s="205" t="s">
        <v>10</v>
      </c>
      <c r="C337" s="206"/>
      <c r="D337" s="206"/>
      <c r="E337" s="206"/>
      <c r="F337" s="206"/>
      <c r="G337" s="206"/>
      <c r="H337" s="206"/>
      <c r="I337" s="207"/>
      <c r="J337" s="88"/>
      <c r="K337" s="111">
        <f t="shared" si="11"/>
        <v>0</v>
      </c>
      <c r="L337" s="85"/>
      <c r="M337" s="2"/>
    </row>
    <row r="338" spans="1:13" x14ac:dyDescent="0.25">
      <c r="A338" s="83" t="s">
        <v>87</v>
      </c>
      <c r="B338" s="6" t="s">
        <v>472</v>
      </c>
      <c r="C338" s="10" t="s">
        <v>473</v>
      </c>
      <c r="D338" s="10" t="s">
        <v>474</v>
      </c>
      <c r="E338" s="16" t="s">
        <v>83</v>
      </c>
      <c r="F338" s="16" t="s">
        <v>11</v>
      </c>
      <c r="G338" s="32">
        <v>250</v>
      </c>
      <c r="H338" s="19">
        <v>5000</v>
      </c>
      <c r="I338" s="32">
        <f>G338*H338/1000</f>
        <v>1250</v>
      </c>
      <c r="J338" s="88">
        <v>4269</v>
      </c>
      <c r="K338" s="111">
        <f t="shared" si="11"/>
        <v>1250000</v>
      </c>
      <c r="L338" s="85"/>
      <c r="M338" s="2"/>
    </row>
    <row r="339" spans="1:13" x14ac:dyDescent="0.25">
      <c r="A339" s="83">
        <v>444</v>
      </c>
      <c r="B339" s="6" t="s">
        <v>547</v>
      </c>
      <c r="C339" s="10" t="s">
        <v>548</v>
      </c>
      <c r="D339" s="10" t="s">
        <v>549</v>
      </c>
      <c r="E339" s="16" t="s">
        <v>88</v>
      </c>
      <c r="F339" s="16" t="s">
        <v>12</v>
      </c>
      <c r="G339" s="32">
        <v>25000</v>
      </c>
      <c r="H339" s="19">
        <v>2</v>
      </c>
      <c r="I339" s="32">
        <f t="shared" ref="I339:I352" si="21">G339*H339/1000</f>
        <v>50</v>
      </c>
      <c r="J339" s="88">
        <v>5129</v>
      </c>
      <c r="K339" s="111">
        <f t="shared" si="11"/>
        <v>50000</v>
      </c>
      <c r="L339" s="85"/>
      <c r="M339" s="2"/>
    </row>
    <row r="340" spans="1:13" x14ac:dyDescent="0.25">
      <c r="A340" s="83">
        <v>395</v>
      </c>
      <c r="B340" s="6">
        <v>39511120</v>
      </c>
      <c r="C340" s="10" t="s">
        <v>568</v>
      </c>
      <c r="D340" s="10" t="s">
        <v>568</v>
      </c>
      <c r="E340" s="16" t="s">
        <v>88</v>
      </c>
      <c r="F340" s="16" t="s">
        <v>12</v>
      </c>
      <c r="G340" s="32">
        <v>3600</v>
      </c>
      <c r="H340" s="10">
        <v>152</v>
      </c>
      <c r="I340" s="32">
        <f t="shared" si="21"/>
        <v>547.20000000000005</v>
      </c>
      <c r="J340" s="88">
        <v>4269</v>
      </c>
      <c r="K340" s="111">
        <f t="shared" si="11"/>
        <v>547200</v>
      </c>
      <c r="L340" s="85"/>
      <c r="M340" s="2"/>
    </row>
    <row r="341" spans="1:13" x14ac:dyDescent="0.25">
      <c r="A341" s="83">
        <v>395</v>
      </c>
      <c r="B341" s="6">
        <v>39511190</v>
      </c>
      <c r="C341" s="10" t="s">
        <v>564</v>
      </c>
      <c r="D341" s="10" t="s">
        <v>567</v>
      </c>
      <c r="E341" s="16" t="s">
        <v>88</v>
      </c>
      <c r="F341" s="16" t="s">
        <v>12</v>
      </c>
      <c r="G341" s="32">
        <v>1200</v>
      </c>
      <c r="H341" s="10">
        <v>152</v>
      </c>
      <c r="I341" s="32">
        <f t="shared" si="21"/>
        <v>182.4</v>
      </c>
      <c r="J341" s="88">
        <v>4269</v>
      </c>
      <c r="K341" s="111">
        <f t="shared" si="11"/>
        <v>182400</v>
      </c>
      <c r="L341" s="85"/>
      <c r="M341" s="2"/>
    </row>
    <row r="342" spans="1:13" x14ac:dyDescent="0.25">
      <c r="A342" s="83">
        <v>391</v>
      </c>
      <c r="B342" s="6">
        <v>39141200</v>
      </c>
      <c r="C342" s="10" t="s">
        <v>569</v>
      </c>
      <c r="D342" s="10" t="s">
        <v>569</v>
      </c>
      <c r="E342" s="16" t="s">
        <v>88</v>
      </c>
      <c r="F342" s="16" t="s">
        <v>12</v>
      </c>
      <c r="G342" s="32">
        <v>1400</v>
      </c>
      <c r="H342" s="10">
        <v>152</v>
      </c>
      <c r="I342" s="32">
        <f t="shared" si="21"/>
        <v>212.8</v>
      </c>
      <c r="J342" s="88">
        <v>4269</v>
      </c>
      <c r="K342" s="111">
        <f t="shared" si="11"/>
        <v>212800</v>
      </c>
      <c r="L342" s="85"/>
      <c r="M342" s="2"/>
    </row>
    <row r="343" spans="1:13" x14ac:dyDescent="0.25">
      <c r="A343" s="83">
        <v>337</v>
      </c>
      <c r="B343" s="6">
        <v>33761600</v>
      </c>
      <c r="C343" s="10" t="s">
        <v>565</v>
      </c>
      <c r="D343" s="10" t="s">
        <v>565</v>
      </c>
      <c r="E343" s="16" t="s">
        <v>88</v>
      </c>
      <c r="F343" s="16" t="s">
        <v>12</v>
      </c>
      <c r="G343" s="32">
        <v>690</v>
      </c>
      <c r="H343" s="19">
        <v>152</v>
      </c>
      <c r="I343" s="32">
        <f t="shared" si="21"/>
        <v>104.88</v>
      </c>
      <c r="J343" s="88">
        <v>4269</v>
      </c>
      <c r="K343" s="111">
        <f t="shared" si="11"/>
        <v>104880</v>
      </c>
      <c r="L343" s="85"/>
      <c r="M343" s="2"/>
    </row>
    <row r="344" spans="1:13" x14ac:dyDescent="0.25">
      <c r="A344" s="83" t="s">
        <v>260</v>
      </c>
      <c r="B344" s="6">
        <v>22451100</v>
      </c>
      <c r="C344" s="10" t="s">
        <v>589</v>
      </c>
      <c r="D344" s="10" t="s">
        <v>589</v>
      </c>
      <c r="E344" s="16" t="s">
        <v>88</v>
      </c>
      <c r="F344" s="16" t="s">
        <v>12</v>
      </c>
      <c r="G344" s="32">
        <v>31400</v>
      </c>
      <c r="H344" s="19">
        <v>27</v>
      </c>
      <c r="I344" s="32">
        <f t="shared" si="21"/>
        <v>847.8</v>
      </c>
      <c r="J344" s="88">
        <v>4241</v>
      </c>
      <c r="K344" s="111">
        <f t="shared" si="11"/>
        <v>847800</v>
      </c>
      <c r="L344" s="85"/>
      <c r="M344" s="2"/>
    </row>
    <row r="345" spans="1:13" x14ac:dyDescent="0.25">
      <c r="A345" s="83" t="s">
        <v>841</v>
      </c>
      <c r="B345" s="6">
        <v>16311400</v>
      </c>
      <c r="C345" s="10" t="s">
        <v>813</v>
      </c>
      <c r="D345" s="10" t="s">
        <v>813</v>
      </c>
      <c r="E345" s="16" t="s">
        <v>88</v>
      </c>
      <c r="F345" s="16" t="s">
        <v>12</v>
      </c>
      <c r="G345" s="32">
        <v>235000</v>
      </c>
      <c r="H345" s="19">
        <v>1</v>
      </c>
      <c r="I345" s="32">
        <f t="shared" si="21"/>
        <v>235</v>
      </c>
      <c r="J345" s="88">
        <v>5129</v>
      </c>
      <c r="K345" s="111">
        <f t="shared" si="11"/>
        <v>235000</v>
      </c>
      <c r="L345" s="85"/>
      <c r="M345" s="2"/>
    </row>
    <row r="346" spans="1:13" x14ac:dyDescent="0.25">
      <c r="A346" s="83">
        <v>444</v>
      </c>
      <c r="B346" s="6" t="s">
        <v>547</v>
      </c>
      <c r="C346" s="10" t="s">
        <v>548</v>
      </c>
      <c r="D346" s="10" t="s">
        <v>549</v>
      </c>
      <c r="E346" s="16" t="s">
        <v>88</v>
      </c>
      <c r="F346" s="16" t="s">
        <v>12</v>
      </c>
      <c r="G346" s="32">
        <v>23150</v>
      </c>
      <c r="H346" s="19">
        <v>41</v>
      </c>
      <c r="I346" s="32">
        <f t="shared" si="21"/>
        <v>949.15</v>
      </c>
      <c r="J346" s="88">
        <v>4269</v>
      </c>
      <c r="K346" s="111">
        <f t="shared" si="11"/>
        <v>949150</v>
      </c>
      <c r="L346" s="85"/>
      <c r="M346" s="2"/>
    </row>
    <row r="347" spans="1:13" x14ac:dyDescent="0.25">
      <c r="A347" s="83" t="s">
        <v>403</v>
      </c>
      <c r="B347" s="6">
        <v>18441100</v>
      </c>
      <c r="C347" s="10" t="s">
        <v>918</v>
      </c>
      <c r="D347" s="10" t="s">
        <v>917</v>
      </c>
      <c r="E347" s="16" t="s">
        <v>88</v>
      </c>
      <c r="F347" s="16" t="s">
        <v>12</v>
      </c>
      <c r="G347" s="32">
        <v>4200</v>
      </c>
      <c r="H347" s="19">
        <v>29</v>
      </c>
      <c r="I347" s="32">
        <f t="shared" si="21"/>
        <v>121.8</v>
      </c>
      <c r="J347" s="88">
        <v>4269</v>
      </c>
      <c r="K347" s="111">
        <f t="shared" si="11"/>
        <v>121800</v>
      </c>
      <c r="L347" s="85"/>
      <c r="M347" s="2"/>
    </row>
    <row r="348" spans="1:13" x14ac:dyDescent="0.25">
      <c r="A348" s="83" t="s">
        <v>277</v>
      </c>
      <c r="B348" s="6">
        <v>18931220</v>
      </c>
      <c r="C348" s="10" t="s">
        <v>1086</v>
      </c>
      <c r="D348" s="10" t="s">
        <v>1087</v>
      </c>
      <c r="E348" s="16" t="s">
        <v>88</v>
      </c>
      <c r="F348" s="16" t="s">
        <v>12</v>
      </c>
      <c r="G348" s="32">
        <v>4500</v>
      </c>
      <c r="H348" s="19">
        <v>9</v>
      </c>
      <c r="I348" s="32">
        <f t="shared" si="21"/>
        <v>40.5</v>
      </c>
      <c r="J348" s="88">
        <v>4269</v>
      </c>
      <c r="K348" s="111">
        <f t="shared" si="11"/>
        <v>40500</v>
      </c>
      <c r="L348" s="85"/>
      <c r="M348" s="2"/>
    </row>
    <row r="349" spans="1:13" x14ac:dyDescent="0.25">
      <c r="A349" s="83" t="s">
        <v>377</v>
      </c>
      <c r="B349" s="6" t="s">
        <v>1088</v>
      </c>
      <c r="C349" s="10" t="s">
        <v>1089</v>
      </c>
      <c r="D349" s="10" t="s">
        <v>1093</v>
      </c>
      <c r="E349" s="16" t="s">
        <v>88</v>
      </c>
      <c r="F349" s="16" t="s">
        <v>12</v>
      </c>
      <c r="G349" s="32">
        <v>9000</v>
      </c>
      <c r="H349" s="19">
        <v>2</v>
      </c>
      <c r="I349" s="32">
        <f t="shared" si="21"/>
        <v>18</v>
      </c>
      <c r="J349" s="88">
        <v>4269</v>
      </c>
      <c r="K349" s="111">
        <f t="shared" si="11"/>
        <v>18000</v>
      </c>
      <c r="L349" s="85"/>
      <c r="M349" s="2"/>
    </row>
    <row r="350" spans="1:13" x14ac:dyDescent="0.25">
      <c r="A350" s="83" t="s">
        <v>277</v>
      </c>
      <c r="B350" s="6">
        <v>18931120</v>
      </c>
      <c r="C350" s="10" t="s">
        <v>276</v>
      </c>
      <c r="D350" s="10" t="s">
        <v>1094</v>
      </c>
      <c r="E350" s="16" t="s">
        <v>88</v>
      </c>
      <c r="F350" s="16" t="s">
        <v>12</v>
      </c>
      <c r="G350" s="32">
        <v>10800</v>
      </c>
      <c r="H350" s="19">
        <v>28</v>
      </c>
      <c r="I350" s="32">
        <f t="shared" si="21"/>
        <v>302.39999999999998</v>
      </c>
      <c r="J350" s="88">
        <v>4269</v>
      </c>
      <c r="K350" s="111">
        <f t="shared" si="11"/>
        <v>302400</v>
      </c>
      <c r="L350" s="85"/>
      <c r="M350" s="2"/>
    </row>
    <row r="351" spans="1:13" x14ac:dyDescent="0.25">
      <c r="A351" s="83" t="s">
        <v>835</v>
      </c>
      <c r="B351" s="6">
        <v>18511180</v>
      </c>
      <c r="C351" s="10" t="s">
        <v>1090</v>
      </c>
      <c r="D351" s="10" t="s">
        <v>1095</v>
      </c>
      <c r="E351" s="16" t="s">
        <v>88</v>
      </c>
      <c r="F351" s="16" t="s">
        <v>12</v>
      </c>
      <c r="G351" s="32">
        <v>1000</v>
      </c>
      <c r="H351" s="19">
        <v>3</v>
      </c>
      <c r="I351" s="32">
        <f t="shared" si="21"/>
        <v>3</v>
      </c>
      <c r="J351" s="88">
        <v>4269</v>
      </c>
      <c r="K351" s="111">
        <f t="shared" si="11"/>
        <v>3000</v>
      </c>
      <c r="L351" s="85"/>
      <c r="M351" s="2"/>
    </row>
    <row r="352" spans="1:13" x14ac:dyDescent="0.25">
      <c r="A352" s="83" t="s">
        <v>173</v>
      </c>
      <c r="B352" s="6" t="s">
        <v>1091</v>
      </c>
      <c r="C352" s="10" t="s">
        <v>1092</v>
      </c>
      <c r="D352" s="10" t="s">
        <v>1096</v>
      </c>
      <c r="E352" s="16" t="s">
        <v>88</v>
      </c>
      <c r="F352" s="16" t="s">
        <v>12</v>
      </c>
      <c r="G352" s="32">
        <v>9500</v>
      </c>
      <c r="H352" s="19">
        <v>1</v>
      </c>
      <c r="I352" s="32">
        <f t="shared" si="21"/>
        <v>9.5</v>
      </c>
      <c r="J352" s="88">
        <v>4269</v>
      </c>
      <c r="K352" s="111">
        <f t="shared" si="11"/>
        <v>9500</v>
      </c>
      <c r="L352" s="85"/>
      <c r="M352" s="2"/>
    </row>
    <row r="353" spans="1:13" x14ac:dyDescent="0.25">
      <c r="A353" s="83" t="s">
        <v>51</v>
      </c>
      <c r="B353" s="208"/>
      <c r="C353" s="209"/>
      <c r="D353" s="209"/>
      <c r="E353" s="209"/>
      <c r="F353" s="209"/>
      <c r="G353" s="209"/>
      <c r="H353" s="209"/>
      <c r="I353" s="210"/>
      <c r="J353" s="88"/>
      <c r="K353" s="111">
        <f t="shared" si="11"/>
        <v>0</v>
      </c>
      <c r="L353" s="85"/>
      <c r="M353" s="2"/>
    </row>
    <row r="354" spans="1:13" x14ac:dyDescent="0.25">
      <c r="A354" s="83">
        <v>0</v>
      </c>
      <c r="B354" s="214" t="s">
        <v>52</v>
      </c>
      <c r="C354" s="215"/>
      <c r="D354" s="216"/>
      <c r="E354" s="16"/>
      <c r="F354" s="16"/>
      <c r="G354" s="32"/>
      <c r="H354" s="19"/>
      <c r="I354" s="32"/>
      <c r="J354" s="88"/>
      <c r="K354" s="111">
        <f t="shared" si="11"/>
        <v>0</v>
      </c>
      <c r="L354" s="85"/>
      <c r="M354" s="2"/>
    </row>
    <row r="355" spans="1:13" x14ac:dyDescent="0.25">
      <c r="A355" s="83">
        <v>0</v>
      </c>
      <c r="B355" s="214" t="s">
        <v>53</v>
      </c>
      <c r="C355" s="215"/>
      <c r="D355" s="216"/>
      <c r="E355" s="16"/>
      <c r="F355" s="16"/>
      <c r="G355" s="32"/>
      <c r="H355" s="19"/>
      <c r="I355" s="32"/>
      <c r="J355" s="88"/>
      <c r="K355" s="111">
        <f t="shared" si="11"/>
        <v>0</v>
      </c>
      <c r="L355" s="85"/>
      <c r="M355" s="2"/>
    </row>
    <row r="356" spans="1:13" hidden="1" x14ac:dyDescent="0.25">
      <c r="A356" s="83">
        <v>0</v>
      </c>
      <c r="B356" s="205" t="s">
        <v>40</v>
      </c>
      <c r="C356" s="206"/>
      <c r="D356" s="206"/>
      <c r="E356" s="206"/>
      <c r="F356" s="206"/>
      <c r="G356" s="206"/>
      <c r="H356" s="206"/>
      <c r="I356" s="207"/>
      <c r="J356" s="88"/>
      <c r="K356" s="111">
        <f t="shared" ref="K356:K419" si="22">G356*H356</f>
        <v>0</v>
      </c>
      <c r="L356" s="85"/>
      <c r="M356" s="2"/>
    </row>
    <row r="357" spans="1:13" hidden="1" x14ac:dyDescent="0.25">
      <c r="A357" s="83"/>
      <c r="B357" s="6"/>
      <c r="C357" s="10"/>
      <c r="D357" s="10"/>
      <c r="E357" s="16"/>
      <c r="F357" s="16"/>
      <c r="G357" s="32"/>
      <c r="H357" s="19"/>
      <c r="I357" s="32">
        <f>G357*H357/1000</f>
        <v>0</v>
      </c>
      <c r="J357" s="88"/>
      <c r="K357" s="111">
        <f t="shared" si="22"/>
        <v>0</v>
      </c>
      <c r="L357" s="85"/>
      <c r="M357" s="2"/>
    </row>
    <row r="358" spans="1:13" hidden="1" x14ac:dyDescent="0.25">
      <c r="A358" s="83"/>
      <c r="B358" s="6"/>
      <c r="C358" s="10"/>
      <c r="D358" s="10"/>
      <c r="E358" s="16"/>
      <c r="F358" s="16"/>
      <c r="G358" s="32"/>
      <c r="H358" s="19"/>
      <c r="I358" s="32">
        <f>G358*H358/1000</f>
        <v>0</v>
      </c>
      <c r="J358" s="88"/>
      <c r="K358" s="111">
        <f t="shared" si="22"/>
        <v>0</v>
      </c>
      <c r="L358" s="85"/>
      <c r="M358" s="2"/>
    </row>
    <row r="359" spans="1:13" hidden="1" x14ac:dyDescent="0.25">
      <c r="A359" s="83"/>
      <c r="B359" s="6"/>
      <c r="C359" s="10"/>
      <c r="D359" s="10"/>
      <c r="E359" s="16"/>
      <c r="F359" s="16"/>
      <c r="G359" s="32"/>
      <c r="H359" s="19"/>
      <c r="I359" s="32">
        <f t="shared" ref="I359:I360" si="23">G359*H359/1000</f>
        <v>0</v>
      </c>
      <c r="J359" s="88"/>
      <c r="K359" s="111">
        <f t="shared" si="22"/>
        <v>0</v>
      </c>
      <c r="L359" s="85"/>
      <c r="M359" s="2"/>
    </row>
    <row r="360" spans="1:13" hidden="1" x14ac:dyDescent="0.25">
      <c r="A360" s="83"/>
      <c r="B360" s="6"/>
      <c r="C360" s="10"/>
      <c r="D360" s="10"/>
      <c r="E360" s="16"/>
      <c r="F360" s="16"/>
      <c r="G360" s="32"/>
      <c r="H360" s="19"/>
      <c r="I360" s="32">
        <f t="shared" si="23"/>
        <v>0</v>
      </c>
      <c r="J360" s="88"/>
      <c r="K360" s="111">
        <f t="shared" si="22"/>
        <v>0</v>
      </c>
      <c r="L360" s="85"/>
      <c r="M360" s="2"/>
    </row>
    <row r="361" spans="1:13" ht="15" hidden="1" customHeight="1" x14ac:dyDescent="0.25">
      <c r="A361" s="83">
        <v>0</v>
      </c>
      <c r="B361" s="205" t="s">
        <v>8</v>
      </c>
      <c r="C361" s="206"/>
      <c r="D361" s="206"/>
      <c r="E361" s="206"/>
      <c r="F361" s="206"/>
      <c r="G361" s="206"/>
      <c r="H361" s="206"/>
      <c r="I361" s="207"/>
      <c r="J361" s="88"/>
      <c r="K361" s="111">
        <f t="shared" si="22"/>
        <v>0</v>
      </c>
      <c r="L361" s="85"/>
      <c r="M361" s="2"/>
    </row>
    <row r="362" spans="1:13" hidden="1" x14ac:dyDescent="0.25">
      <c r="A362" s="83"/>
      <c r="B362" s="14"/>
      <c r="C362" s="10"/>
      <c r="D362" s="10"/>
      <c r="E362" s="16"/>
      <c r="F362" s="16"/>
      <c r="G362" s="32"/>
      <c r="H362" s="19"/>
      <c r="I362" s="32">
        <f>G362*H362/1000</f>
        <v>0</v>
      </c>
      <c r="J362" s="88"/>
      <c r="K362" s="111">
        <f t="shared" si="22"/>
        <v>0</v>
      </c>
      <c r="L362" s="85"/>
      <c r="M362" s="2"/>
    </row>
    <row r="363" spans="1:13" hidden="1" x14ac:dyDescent="0.25">
      <c r="A363" s="83"/>
      <c r="B363" s="14"/>
      <c r="C363" s="10"/>
      <c r="D363" s="10"/>
      <c r="E363" s="16"/>
      <c r="F363" s="16"/>
      <c r="G363" s="32"/>
      <c r="H363" s="19"/>
      <c r="I363" s="32">
        <f>G363*H363/1000</f>
        <v>0</v>
      </c>
      <c r="J363" s="88"/>
      <c r="K363" s="111">
        <f t="shared" si="22"/>
        <v>0</v>
      </c>
      <c r="L363" s="85"/>
      <c r="M363" s="2"/>
    </row>
    <row r="364" spans="1:13" x14ac:dyDescent="0.25">
      <c r="A364" s="83"/>
      <c r="B364" s="205" t="s">
        <v>10</v>
      </c>
      <c r="C364" s="206"/>
      <c r="D364" s="206"/>
      <c r="E364" s="206"/>
      <c r="F364" s="206"/>
      <c r="G364" s="206"/>
      <c r="H364" s="206"/>
      <c r="I364" s="207"/>
      <c r="J364" s="88"/>
      <c r="K364" s="111">
        <f t="shared" si="22"/>
        <v>0</v>
      </c>
      <c r="L364" s="85"/>
      <c r="M364" s="2"/>
    </row>
    <row r="365" spans="1:13" x14ac:dyDescent="0.25">
      <c r="A365" s="83" t="s">
        <v>405</v>
      </c>
      <c r="B365" s="6" t="s">
        <v>833</v>
      </c>
      <c r="C365" s="10" t="s">
        <v>834</v>
      </c>
      <c r="D365" s="10" t="s">
        <v>834</v>
      </c>
      <c r="E365" s="16" t="s">
        <v>83</v>
      </c>
      <c r="F365" s="16" t="s">
        <v>12</v>
      </c>
      <c r="G365" s="32">
        <v>1316000</v>
      </c>
      <c r="H365" s="19">
        <v>3</v>
      </c>
      <c r="I365" s="32">
        <f>G365*H365/1000</f>
        <v>3948</v>
      </c>
      <c r="J365" s="88">
        <v>5122</v>
      </c>
      <c r="K365" s="111">
        <f t="shared" si="22"/>
        <v>3948000</v>
      </c>
      <c r="L365" s="85"/>
      <c r="M365" s="2"/>
    </row>
    <row r="366" spans="1:13" x14ac:dyDescent="0.25">
      <c r="A366" s="83">
        <v>0</v>
      </c>
      <c r="B366" s="214" t="s">
        <v>52</v>
      </c>
      <c r="C366" s="215"/>
      <c r="D366" s="216"/>
      <c r="E366" s="16"/>
      <c r="F366" s="16"/>
      <c r="G366" s="32"/>
      <c r="H366" s="19"/>
      <c r="I366" s="32"/>
      <c r="J366" s="88"/>
      <c r="K366" s="111">
        <f t="shared" si="22"/>
        <v>0</v>
      </c>
      <c r="L366" s="85"/>
      <c r="M366" s="2"/>
    </row>
    <row r="367" spans="1:13" ht="16.5" customHeight="1" x14ac:dyDescent="0.25">
      <c r="A367" s="83">
        <v>0</v>
      </c>
      <c r="B367" s="214" t="s">
        <v>873</v>
      </c>
      <c r="C367" s="215"/>
      <c r="D367" s="216"/>
      <c r="E367" s="16"/>
      <c r="F367" s="16"/>
      <c r="G367" s="32"/>
      <c r="H367" s="19"/>
      <c r="I367" s="32"/>
      <c r="J367" s="88"/>
      <c r="K367" s="111">
        <f t="shared" si="22"/>
        <v>0</v>
      </c>
      <c r="L367" s="85"/>
      <c r="M367" s="2"/>
    </row>
    <row r="368" spans="1:13" hidden="1" x14ac:dyDescent="0.25">
      <c r="A368" s="83">
        <v>0</v>
      </c>
      <c r="B368" s="205" t="s">
        <v>40</v>
      </c>
      <c r="C368" s="206"/>
      <c r="D368" s="206"/>
      <c r="E368" s="206"/>
      <c r="F368" s="206"/>
      <c r="G368" s="206"/>
      <c r="H368" s="206"/>
      <c r="I368" s="207"/>
      <c r="J368" s="88"/>
      <c r="K368" s="111">
        <f t="shared" si="22"/>
        <v>0</v>
      </c>
      <c r="L368" s="85"/>
      <c r="M368" s="2"/>
    </row>
    <row r="369" spans="1:13" hidden="1" x14ac:dyDescent="0.25">
      <c r="A369" s="83"/>
      <c r="B369" s="60"/>
      <c r="C369" s="61"/>
      <c r="D369" s="61"/>
      <c r="E369" s="16"/>
      <c r="F369" s="16"/>
      <c r="G369" s="32"/>
      <c r="H369" s="19"/>
      <c r="I369" s="32">
        <f>G369*H369/1000</f>
        <v>0</v>
      </c>
      <c r="J369" s="88"/>
      <c r="K369" s="111">
        <f t="shared" si="22"/>
        <v>0</v>
      </c>
      <c r="L369" s="85"/>
      <c r="M369" s="2"/>
    </row>
    <row r="370" spans="1:13" hidden="1" x14ac:dyDescent="0.25">
      <c r="A370" s="83"/>
      <c r="B370" s="6"/>
      <c r="C370" s="10"/>
      <c r="D370" s="10"/>
      <c r="E370" s="16"/>
      <c r="F370" s="16"/>
      <c r="G370" s="32"/>
      <c r="H370" s="19"/>
      <c r="I370" s="32">
        <f>G370*H370/1000</f>
        <v>0</v>
      </c>
      <c r="J370" s="88"/>
      <c r="K370" s="111">
        <f t="shared" si="22"/>
        <v>0</v>
      </c>
      <c r="L370" s="85"/>
      <c r="M370" s="2"/>
    </row>
    <row r="371" spans="1:13" hidden="1" x14ac:dyDescent="0.25">
      <c r="A371" s="83"/>
      <c r="B371" s="6"/>
      <c r="C371" s="10"/>
      <c r="D371" s="10"/>
      <c r="E371" s="16"/>
      <c r="F371" s="16"/>
      <c r="G371" s="32"/>
      <c r="H371" s="19"/>
      <c r="I371" s="32">
        <f t="shared" ref="I371:I372" si="24">G371*H371/1000</f>
        <v>0</v>
      </c>
      <c r="J371" s="88"/>
      <c r="K371" s="111">
        <f t="shared" si="22"/>
        <v>0</v>
      </c>
      <c r="L371" s="85"/>
      <c r="M371" s="2"/>
    </row>
    <row r="372" spans="1:13" hidden="1" x14ac:dyDescent="0.25">
      <c r="A372" s="83"/>
      <c r="B372" s="6"/>
      <c r="C372" s="10"/>
      <c r="D372" s="10"/>
      <c r="E372" s="16"/>
      <c r="F372" s="16"/>
      <c r="G372" s="32"/>
      <c r="H372" s="19"/>
      <c r="I372" s="32">
        <f t="shared" si="24"/>
        <v>0</v>
      </c>
      <c r="J372" s="88"/>
      <c r="K372" s="111">
        <f t="shared" si="22"/>
        <v>0</v>
      </c>
      <c r="L372" s="85"/>
      <c r="M372" s="2"/>
    </row>
    <row r="373" spans="1:13" ht="15" hidden="1" customHeight="1" x14ac:dyDescent="0.25">
      <c r="A373" s="83">
        <v>0</v>
      </c>
      <c r="B373" s="205" t="s">
        <v>8</v>
      </c>
      <c r="C373" s="206"/>
      <c r="D373" s="206"/>
      <c r="E373" s="206"/>
      <c r="F373" s="206"/>
      <c r="G373" s="206"/>
      <c r="H373" s="206"/>
      <c r="I373" s="207"/>
      <c r="J373" s="88"/>
      <c r="K373" s="111">
        <f t="shared" si="22"/>
        <v>0</v>
      </c>
      <c r="L373" s="85"/>
      <c r="M373" s="2"/>
    </row>
    <row r="374" spans="1:13" hidden="1" x14ac:dyDescent="0.25">
      <c r="A374" s="83"/>
      <c r="B374" s="14"/>
      <c r="C374" s="10"/>
      <c r="D374" s="10"/>
      <c r="E374" s="16"/>
      <c r="F374" s="16"/>
      <c r="G374" s="32"/>
      <c r="H374" s="19"/>
      <c r="I374" s="32">
        <f>G374*H374/1000</f>
        <v>0</v>
      </c>
      <c r="J374" s="88"/>
      <c r="K374" s="111">
        <f t="shared" si="22"/>
        <v>0</v>
      </c>
      <c r="L374" s="85"/>
      <c r="M374" s="2"/>
    </row>
    <row r="375" spans="1:13" hidden="1" x14ac:dyDescent="0.25">
      <c r="A375" s="83"/>
      <c r="B375" s="14"/>
      <c r="C375" s="10"/>
      <c r="D375" s="10"/>
      <c r="E375" s="16"/>
      <c r="F375" s="16"/>
      <c r="G375" s="32"/>
      <c r="H375" s="19"/>
      <c r="I375" s="32">
        <f>G375*H375/1000</f>
        <v>0</v>
      </c>
      <c r="J375" s="88"/>
      <c r="K375" s="111">
        <f t="shared" si="22"/>
        <v>0</v>
      </c>
      <c r="L375" s="85"/>
      <c r="M375" s="2"/>
    </row>
    <row r="376" spans="1:13" x14ac:dyDescent="0.25">
      <c r="A376" s="83"/>
      <c r="B376" s="205" t="s">
        <v>10</v>
      </c>
      <c r="C376" s="206"/>
      <c r="D376" s="206"/>
      <c r="E376" s="206"/>
      <c r="F376" s="206"/>
      <c r="G376" s="206"/>
      <c r="H376" s="206"/>
      <c r="I376" s="207"/>
      <c r="J376" s="88"/>
      <c r="K376" s="111">
        <f t="shared" si="22"/>
        <v>0</v>
      </c>
      <c r="L376" s="85"/>
      <c r="M376" s="2"/>
    </row>
    <row r="377" spans="1:13" x14ac:dyDescent="0.25">
      <c r="A377" s="83" t="s">
        <v>872</v>
      </c>
      <c r="B377" s="6" t="s">
        <v>870</v>
      </c>
      <c r="C377" s="10" t="s">
        <v>871</v>
      </c>
      <c r="D377" s="10" t="s">
        <v>871</v>
      </c>
      <c r="E377" s="6" t="s">
        <v>153</v>
      </c>
      <c r="F377" s="10" t="s">
        <v>12</v>
      </c>
      <c r="G377" s="32">
        <v>0</v>
      </c>
      <c r="H377" s="19">
        <v>1</v>
      </c>
      <c r="I377" s="32">
        <v>0</v>
      </c>
      <c r="J377" s="88">
        <v>5129</v>
      </c>
      <c r="K377" s="111">
        <f t="shared" si="22"/>
        <v>0</v>
      </c>
      <c r="L377" s="85"/>
      <c r="M377" s="2"/>
    </row>
    <row r="378" spans="1:13" ht="16.5" customHeight="1" x14ac:dyDescent="0.25">
      <c r="A378" s="83"/>
      <c r="B378" s="60"/>
      <c r="C378" s="61"/>
      <c r="D378" s="61"/>
      <c r="E378" s="16"/>
      <c r="F378" s="16"/>
      <c r="G378" s="32"/>
      <c r="H378" s="19"/>
      <c r="I378" s="32"/>
      <c r="J378" s="88"/>
      <c r="K378" s="111">
        <f t="shared" si="22"/>
        <v>0</v>
      </c>
      <c r="L378" s="85"/>
      <c r="M378" s="2"/>
    </row>
    <row r="379" spans="1:13" ht="16.5" customHeight="1" x14ac:dyDescent="0.25">
      <c r="A379" s="83">
        <v>0</v>
      </c>
      <c r="B379" s="214" t="s">
        <v>44</v>
      </c>
      <c r="C379" s="215"/>
      <c r="D379" s="216"/>
      <c r="E379" s="108"/>
      <c r="F379" s="108"/>
      <c r="G379" s="98"/>
      <c r="H379" s="99"/>
      <c r="I379" s="98"/>
      <c r="J379" s="88"/>
      <c r="K379" s="111">
        <f t="shared" si="22"/>
        <v>0</v>
      </c>
      <c r="L379" s="85"/>
      <c r="M379" s="2"/>
    </row>
    <row r="380" spans="1:13" ht="16.5" customHeight="1" x14ac:dyDescent="0.25">
      <c r="A380" s="83">
        <v>0</v>
      </c>
      <c r="B380" s="214" t="s">
        <v>43</v>
      </c>
      <c r="C380" s="215"/>
      <c r="D380" s="216"/>
      <c r="E380" s="108"/>
      <c r="F380" s="108"/>
      <c r="G380" s="98"/>
      <c r="H380" s="99"/>
      <c r="I380" s="98"/>
      <c r="J380" s="88"/>
      <c r="K380" s="111">
        <f t="shared" si="22"/>
        <v>0</v>
      </c>
      <c r="L380" s="85"/>
      <c r="M380" s="2"/>
    </row>
    <row r="381" spans="1:13" x14ac:dyDescent="0.25">
      <c r="A381" s="83">
        <v>0</v>
      </c>
      <c r="B381" s="205" t="s">
        <v>40</v>
      </c>
      <c r="C381" s="206"/>
      <c r="D381" s="206"/>
      <c r="E381" s="206"/>
      <c r="F381" s="206"/>
      <c r="G381" s="206"/>
      <c r="H381" s="206"/>
      <c r="I381" s="207"/>
      <c r="J381" s="88"/>
      <c r="K381" s="111">
        <f t="shared" si="22"/>
        <v>0</v>
      </c>
      <c r="L381" s="85"/>
      <c r="M381" s="2"/>
    </row>
    <row r="382" spans="1:13" ht="27" x14ac:dyDescent="0.25">
      <c r="A382" s="83">
        <v>504</v>
      </c>
      <c r="B382" s="6">
        <v>50411120</v>
      </c>
      <c r="C382" s="10" t="s">
        <v>479</v>
      </c>
      <c r="D382" s="10" t="s">
        <v>426</v>
      </c>
      <c r="E382" s="14" t="s">
        <v>88</v>
      </c>
      <c r="F382" s="14" t="s">
        <v>94</v>
      </c>
      <c r="G382" s="32">
        <v>980000</v>
      </c>
      <c r="H382" s="19">
        <v>1</v>
      </c>
      <c r="I382" s="32">
        <f>G382*H382/1000</f>
        <v>980</v>
      </c>
      <c r="J382" s="88">
        <v>5112</v>
      </c>
      <c r="K382" s="111">
        <f t="shared" si="22"/>
        <v>980000</v>
      </c>
      <c r="L382" s="85"/>
      <c r="M382" s="2"/>
    </row>
    <row r="383" spans="1:13" ht="48.75" customHeight="1" x14ac:dyDescent="0.25">
      <c r="A383" s="83">
        <v>713</v>
      </c>
      <c r="B383" s="6" t="s">
        <v>476</v>
      </c>
      <c r="C383" s="10" t="s">
        <v>475</v>
      </c>
      <c r="D383" s="10" t="s">
        <v>475</v>
      </c>
      <c r="E383" s="14" t="s">
        <v>88</v>
      </c>
      <c r="F383" s="14" t="s">
        <v>94</v>
      </c>
      <c r="G383" s="32">
        <v>50000</v>
      </c>
      <c r="H383" s="19">
        <v>1</v>
      </c>
      <c r="I383" s="32">
        <f t="shared" ref="I383:I411" si="25">G383*H383/1000</f>
        <v>50</v>
      </c>
      <c r="J383" s="88">
        <v>5134</v>
      </c>
      <c r="K383" s="111">
        <f t="shared" si="22"/>
        <v>50000</v>
      </c>
      <c r="L383" s="85"/>
      <c r="M383" s="2"/>
    </row>
    <row r="384" spans="1:13" ht="40.5" x14ac:dyDescent="0.25">
      <c r="A384" s="83">
        <v>761</v>
      </c>
      <c r="B384" s="6">
        <v>76111200</v>
      </c>
      <c r="C384" s="86" t="s">
        <v>419</v>
      </c>
      <c r="D384" s="10" t="s">
        <v>486</v>
      </c>
      <c r="E384" s="14" t="s">
        <v>153</v>
      </c>
      <c r="F384" s="14" t="s">
        <v>94</v>
      </c>
      <c r="G384" s="32">
        <v>330000</v>
      </c>
      <c r="H384" s="19">
        <v>1</v>
      </c>
      <c r="I384" s="32">
        <f t="shared" si="25"/>
        <v>330</v>
      </c>
      <c r="J384" s="88">
        <v>5112</v>
      </c>
      <c r="K384" s="111">
        <f t="shared" si="22"/>
        <v>330000</v>
      </c>
      <c r="L384" s="85"/>
      <c r="M384" s="2"/>
    </row>
    <row r="385" spans="1:13" ht="40.5" x14ac:dyDescent="0.25">
      <c r="A385" s="83">
        <v>761</v>
      </c>
      <c r="B385" s="6">
        <v>76111200</v>
      </c>
      <c r="C385" s="86" t="s">
        <v>419</v>
      </c>
      <c r="D385" s="10" t="s">
        <v>487</v>
      </c>
      <c r="E385" s="14" t="s">
        <v>153</v>
      </c>
      <c r="F385" s="14" t="s">
        <v>94</v>
      </c>
      <c r="G385" s="32">
        <v>1003896</v>
      </c>
      <c r="H385" s="19">
        <v>1</v>
      </c>
      <c r="I385" s="32">
        <f t="shared" si="25"/>
        <v>1003.896</v>
      </c>
      <c r="J385" s="88">
        <v>5112</v>
      </c>
      <c r="K385" s="111">
        <f t="shared" si="22"/>
        <v>1003896</v>
      </c>
      <c r="L385" s="85"/>
      <c r="M385" s="2"/>
    </row>
    <row r="386" spans="1:13" ht="40.5" x14ac:dyDescent="0.25">
      <c r="A386" s="83">
        <v>761</v>
      </c>
      <c r="B386" s="6">
        <v>76111200</v>
      </c>
      <c r="C386" s="86" t="s">
        <v>419</v>
      </c>
      <c r="D386" s="86" t="s">
        <v>1241</v>
      </c>
      <c r="E386" s="14" t="s">
        <v>153</v>
      </c>
      <c r="F386" s="6" t="s">
        <v>94</v>
      </c>
      <c r="G386" s="53">
        <v>1650000</v>
      </c>
      <c r="H386" s="53">
        <v>1</v>
      </c>
      <c r="I386" s="32">
        <f t="shared" si="25"/>
        <v>1650</v>
      </c>
      <c r="J386" s="88">
        <v>5112</v>
      </c>
      <c r="K386" s="111">
        <f t="shared" si="22"/>
        <v>1650000</v>
      </c>
      <c r="L386" s="85"/>
      <c r="M386" s="2"/>
    </row>
    <row r="387" spans="1:13" ht="40.5" x14ac:dyDescent="0.25">
      <c r="A387" s="83">
        <v>761</v>
      </c>
      <c r="B387" s="6">
        <v>76111200</v>
      </c>
      <c r="C387" s="86" t="s">
        <v>419</v>
      </c>
      <c r="D387" s="86" t="s">
        <v>1242</v>
      </c>
      <c r="E387" s="14" t="s">
        <v>153</v>
      </c>
      <c r="F387" s="6" t="s">
        <v>94</v>
      </c>
      <c r="G387" s="53">
        <v>2460000</v>
      </c>
      <c r="H387" s="53">
        <v>1</v>
      </c>
      <c r="I387" s="32">
        <f t="shared" si="25"/>
        <v>2460</v>
      </c>
      <c r="J387" s="88">
        <v>5112</v>
      </c>
      <c r="K387" s="111">
        <f t="shared" si="22"/>
        <v>2460000</v>
      </c>
      <c r="L387" s="85"/>
      <c r="M387" s="2"/>
    </row>
    <row r="388" spans="1:13" ht="40.5" x14ac:dyDescent="0.25">
      <c r="A388" s="83" t="s">
        <v>590</v>
      </c>
      <c r="B388" s="6" t="s">
        <v>425</v>
      </c>
      <c r="C388" s="86" t="s">
        <v>426</v>
      </c>
      <c r="D388" s="86" t="s">
        <v>922</v>
      </c>
      <c r="E388" s="14" t="s">
        <v>153</v>
      </c>
      <c r="F388" s="6" t="s">
        <v>94</v>
      </c>
      <c r="G388" s="32">
        <v>0</v>
      </c>
      <c r="H388" s="19">
        <v>1</v>
      </c>
      <c r="I388" s="32">
        <f t="shared" si="25"/>
        <v>0</v>
      </c>
      <c r="J388" s="88">
        <v>5112</v>
      </c>
      <c r="K388" s="111">
        <f t="shared" si="22"/>
        <v>0</v>
      </c>
      <c r="L388" s="85"/>
      <c r="M388" s="2"/>
    </row>
    <row r="389" spans="1:13" ht="40.5" x14ac:dyDescent="0.25">
      <c r="A389" s="83" t="s">
        <v>590</v>
      </c>
      <c r="B389" s="6" t="s">
        <v>425</v>
      </c>
      <c r="C389" s="86" t="s">
        <v>426</v>
      </c>
      <c r="D389" s="86" t="s">
        <v>1243</v>
      </c>
      <c r="E389" s="14" t="s">
        <v>153</v>
      </c>
      <c r="F389" s="6" t="s">
        <v>94</v>
      </c>
      <c r="G389" s="32">
        <v>0</v>
      </c>
      <c r="H389" s="19">
        <v>1</v>
      </c>
      <c r="I389" s="32">
        <f t="shared" si="25"/>
        <v>0</v>
      </c>
      <c r="J389" s="88">
        <v>5112</v>
      </c>
      <c r="K389" s="111">
        <f t="shared" si="22"/>
        <v>0</v>
      </c>
      <c r="L389" s="85"/>
      <c r="M389" s="2"/>
    </row>
    <row r="390" spans="1:13" ht="67.5" x14ac:dyDescent="0.25">
      <c r="A390" s="83" t="s">
        <v>590</v>
      </c>
      <c r="B390" s="6" t="s">
        <v>425</v>
      </c>
      <c r="C390" s="86" t="s">
        <v>426</v>
      </c>
      <c r="D390" s="86" t="s">
        <v>1244</v>
      </c>
      <c r="E390" s="14" t="s">
        <v>153</v>
      </c>
      <c r="F390" s="6" t="s">
        <v>94</v>
      </c>
      <c r="G390" s="32">
        <v>28236168</v>
      </c>
      <c r="H390" s="19">
        <v>1</v>
      </c>
      <c r="I390" s="32">
        <f t="shared" si="25"/>
        <v>28236.168000000001</v>
      </c>
      <c r="J390" s="88">
        <v>5112</v>
      </c>
      <c r="K390" s="111">
        <f t="shared" si="22"/>
        <v>28236168</v>
      </c>
      <c r="L390" s="85"/>
      <c r="M390" s="2"/>
    </row>
    <row r="391" spans="1:13" ht="40.5" x14ac:dyDescent="0.25">
      <c r="A391" s="83" t="s">
        <v>590</v>
      </c>
      <c r="B391" s="6" t="s">
        <v>425</v>
      </c>
      <c r="C391" s="86" t="s">
        <v>426</v>
      </c>
      <c r="D391" s="86" t="s">
        <v>1245</v>
      </c>
      <c r="E391" s="14" t="s">
        <v>153</v>
      </c>
      <c r="F391" s="6" t="s">
        <v>94</v>
      </c>
      <c r="G391" s="32">
        <v>0</v>
      </c>
      <c r="H391" s="19">
        <v>1</v>
      </c>
      <c r="I391" s="32">
        <f t="shared" si="25"/>
        <v>0</v>
      </c>
      <c r="J391" s="88">
        <v>5112</v>
      </c>
      <c r="K391" s="111">
        <f t="shared" si="22"/>
        <v>0</v>
      </c>
      <c r="L391" s="85"/>
      <c r="M391" s="2"/>
    </row>
    <row r="392" spans="1:13" ht="40.5" x14ac:dyDescent="0.25">
      <c r="A392" s="83" t="s">
        <v>590</v>
      </c>
      <c r="B392" s="6" t="s">
        <v>425</v>
      </c>
      <c r="C392" s="86" t="s">
        <v>426</v>
      </c>
      <c r="D392" s="86" t="s">
        <v>1246</v>
      </c>
      <c r="E392" s="14" t="s">
        <v>153</v>
      </c>
      <c r="F392" s="6" t="s">
        <v>94</v>
      </c>
      <c r="G392" s="32">
        <v>0</v>
      </c>
      <c r="H392" s="19">
        <v>1</v>
      </c>
      <c r="I392" s="32">
        <f t="shared" si="25"/>
        <v>0</v>
      </c>
      <c r="J392" s="88">
        <v>5112</v>
      </c>
      <c r="K392" s="111">
        <f t="shared" si="22"/>
        <v>0</v>
      </c>
      <c r="L392" s="85"/>
      <c r="M392" s="2"/>
    </row>
    <row r="393" spans="1:13" ht="54" x14ac:dyDescent="0.25">
      <c r="A393" s="83" t="s">
        <v>590</v>
      </c>
      <c r="B393" s="6" t="s">
        <v>425</v>
      </c>
      <c r="C393" s="86" t="s">
        <v>426</v>
      </c>
      <c r="D393" s="86" t="s">
        <v>1247</v>
      </c>
      <c r="E393" s="14" t="s">
        <v>153</v>
      </c>
      <c r="F393" s="6" t="s">
        <v>94</v>
      </c>
      <c r="G393" s="32">
        <v>5416200</v>
      </c>
      <c r="H393" s="19">
        <v>1</v>
      </c>
      <c r="I393" s="32">
        <f t="shared" si="25"/>
        <v>5416.2</v>
      </c>
      <c r="J393" s="88">
        <v>5112</v>
      </c>
      <c r="K393" s="111">
        <f t="shared" si="22"/>
        <v>5416200</v>
      </c>
      <c r="L393" s="85"/>
      <c r="M393" s="2"/>
    </row>
    <row r="394" spans="1:13" ht="40.5" x14ac:dyDescent="0.25">
      <c r="A394" s="83" t="s">
        <v>590</v>
      </c>
      <c r="B394" s="6" t="s">
        <v>425</v>
      </c>
      <c r="C394" s="86" t="s">
        <v>426</v>
      </c>
      <c r="D394" s="86" t="s">
        <v>957</v>
      </c>
      <c r="E394" s="14" t="s">
        <v>153</v>
      </c>
      <c r="F394" s="6" t="s">
        <v>94</v>
      </c>
      <c r="G394" s="32">
        <v>630000</v>
      </c>
      <c r="H394" s="19">
        <v>1</v>
      </c>
      <c r="I394" s="32">
        <f t="shared" si="25"/>
        <v>630</v>
      </c>
      <c r="J394" s="88">
        <v>5112</v>
      </c>
      <c r="K394" s="111">
        <f t="shared" si="22"/>
        <v>630000</v>
      </c>
      <c r="L394" s="85"/>
      <c r="M394" s="2"/>
    </row>
    <row r="395" spans="1:13" ht="67.5" x14ac:dyDescent="0.25">
      <c r="A395" s="83" t="s">
        <v>590</v>
      </c>
      <c r="B395" s="6" t="s">
        <v>425</v>
      </c>
      <c r="C395" s="86" t="s">
        <v>426</v>
      </c>
      <c r="D395" s="86" t="s">
        <v>958</v>
      </c>
      <c r="E395" s="14" t="s">
        <v>153</v>
      </c>
      <c r="F395" s="6" t="s">
        <v>94</v>
      </c>
      <c r="G395" s="32">
        <v>0</v>
      </c>
      <c r="H395" s="19">
        <v>1</v>
      </c>
      <c r="I395" s="32">
        <f t="shared" si="25"/>
        <v>0</v>
      </c>
      <c r="J395" s="88">
        <v>5112</v>
      </c>
      <c r="K395" s="111">
        <f t="shared" si="22"/>
        <v>0</v>
      </c>
      <c r="L395" s="85"/>
      <c r="M395" s="2"/>
    </row>
    <row r="396" spans="1:13" ht="40.5" x14ac:dyDescent="0.25">
      <c r="A396" s="83" t="s">
        <v>590</v>
      </c>
      <c r="B396" s="6" t="s">
        <v>425</v>
      </c>
      <c r="C396" s="86" t="s">
        <v>426</v>
      </c>
      <c r="D396" s="86" t="s">
        <v>959</v>
      </c>
      <c r="E396" s="14" t="s">
        <v>153</v>
      </c>
      <c r="F396" s="6" t="s">
        <v>94</v>
      </c>
      <c r="G396" s="32">
        <v>0</v>
      </c>
      <c r="H396" s="19">
        <v>1</v>
      </c>
      <c r="I396" s="32">
        <f t="shared" si="25"/>
        <v>0</v>
      </c>
      <c r="J396" s="88">
        <v>5112</v>
      </c>
      <c r="K396" s="111">
        <f t="shared" si="22"/>
        <v>0</v>
      </c>
      <c r="L396" s="85"/>
      <c r="M396" s="2"/>
    </row>
    <row r="397" spans="1:13" ht="40.5" x14ac:dyDescent="0.25">
      <c r="A397" s="83" t="s">
        <v>590</v>
      </c>
      <c r="B397" s="6" t="s">
        <v>425</v>
      </c>
      <c r="C397" s="86" t="s">
        <v>426</v>
      </c>
      <c r="D397" s="86" t="s">
        <v>960</v>
      </c>
      <c r="E397" s="14" t="s">
        <v>153</v>
      </c>
      <c r="F397" s="6" t="s">
        <v>94</v>
      </c>
      <c r="G397" s="32">
        <v>0</v>
      </c>
      <c r="H397" s="19">
        <v>1</v>
      </c>
      <c r="I397" s="32">
        <f t="shared" si="25"/>
        <v>0</v>
      </c>
      <c r="J397" s="88">
        <v>5112</v>
      </c>
      <c r="K397" s="111">
        <f t="shared" si="22"/>
        <v>0</v>
      </c>
      <c r="L397" s="85"/>
      <c r="M397" s="2"/>
    </row>
    <row r="398" spans="1:13" ht="40.5" x14ac:dyDescent="0.25">
      <c r="A398" s="83" t="s">
        <v>590</v>
      </c>
      <c r="B398" s="6" t="s">
        <v>425</v>
      </c>
      <c r="C398" s="86" t="s">
        <v>426</v>
      </c>
      <c r="D398" s="86" t="s">
        <v>961</v>
      </c>
      <c r="E398" s="14" t="s">
        <v>153</v>
      </c>
      <c r="F398" s="6" t="s">
        <v>94</v>
      </c>
      <c r="G398" s="32">
        <v>0</v>
      </c>
      <c r="H398" s="19">
        <v>1</v>
      </c>
      <c r="I398" s="32">
        <f t="shared" si="25"/>
        <v>0</v>
      </c>
      <c r="J398" s="88">
        <v>5112</v>
      </c>
      <c r="K398" s="111">
        <f t="shared" si="22"/>
        <v>0</v>
      </c>
      <c r="L398" s="85"/>
      <c r="M398" s="2"/>
    </row>
    <row r="399" spans="1:13" ht="100.5" customHeight="1" x14ac:dyDescent="0.25">
      <c r="A399" s="83" t="s">
        <v>590</v>
      </c>
      <c r="B399" s="6" t="s">
        <v>425</v>
      </c>
      <c r="C399" s="86" t="s">
        <v>426</v>
      </c>
      <c r="D399" s="86" t="s">
        <v>962</v>
      </c>
      <c r="E399" s="14" t="s">
        <v>153</v>
      </c>
      <c r="F399" s="6" t="s">
        <v>94</v>
      </c>
      <c r="G399" s="32">
        <v>0</v>
      </c>
      <c r="H399" s="19">
        <v>1</v>
      </c>
      <c r="I399" s="32">
        <f t="shared" si="25"/>
        <v>0</v>
      </c>
      <c r="J399" s="88">
        <v>5112</v>
      </c>
      <c r="K399" s="111">
        <f t="shared" si="22"/>
        <v>0</v>
      </c>
      <c r="L399" s="85"/>
      <c r="M399" s="2"/>
    </row>
    <row r="400" spans="1:13" ht="94.5" x14ac:dyDescent="0.25">
      <c r="A400" s="83" t="s">
        <v>590</v>
      </c>
      <c r="B400" s="6" t="s">
        <v>425</v>
      </c>
      <c r="C400" s="86" t="s">
        <v>426</v>
      </c>
      <c r="D400" s="109" t="s">
        <v>1248</v>
      </c>
      <c r="E400" s="14" t="s">
        <v>153</v>
      </c>
      <c r="F400" s="6" t="s">
        <v>94</v>
      </c>
      <c r="G400" s="32">
        <v>0</v>
      </c>
      <c r="H400" s="19">
        <v>1</v>
      </c>
      <c r="I400" s="32">
        <f t="shared" si="25"/>
        <v>0</v>
      </c>
      <c r="J400" s="88">
        <v>5112</v>
      </c>
      <c r="K400" s="111">
        <f t="shared" si="22"/>
        <v>0</v>
      </c>
      <c r="L400" s="85"/>
      <c r="M400" s="2"/>
    </row>
    <row r="401" spans="1:13" ht="40.5" x14ac:dyDescent="0.25">
      <c r="A401" s="83" t="s">
        <v>590</v>
      </c>
      <c r="B401" s="6" t="s">
        <v>425</v>
      </c>
      <c r="C401" s="86" t="s">
        <v>426</v>
      </c>
      <c r="D401" s="86" t="s">
        <v>963</v>
      </c>
      <c r="E401" s="14" t="s">
        <v>153</v>
      </c>
      <c r="F401" s="6" t="s">
        <v>94</v>
      </c>
      <c r="G401" s="32">
        <v>0</v>
      </c>
      <c r="H401" s="19">
        <v>1</v>
      </c>
      <c r="I401" s="32">
        <f t="shared" si="25"/>
        <v>0</v>
      </c>
      <c r="J401" s="88">
        <v>5112</v>
      </c>
      <c r="K401" s="111">
        <f t="shared" si="22"/>
        <v>0</v>
      </c>
      <c r="L401" s="85"/>
      <c r="M401" s="2"/>
    </row>
    <row r="402" spans="1:13" ht="40.5" x14ac:dyDescent="0.25">
      <c r="A402" s="83" t="s">
        <v>590</v>
      </c>
      <c r="B402" s="6" t="s">
        <v>425</v>
      </c>
      <c r="C402" s="86" t="s">
        <v>426</v>
      </c>
      <c r="D402" s="86" t="s">
        <v>964</v>
      </c>
      <c r="E402" s="14" t="s">
        <v>153</v>
      </c>
      <c r="F402" s="6" t="s">
        <v>94</v>
      </c>
      <c r="G402" s="32">
        <v>0</v>
      </c>
      <c r="H402" s="19">
        <v>1</v>
      </c>
      <c r="I402" s="32">
        <f t="shared" si="25"/>
        <v>0</v>
      </c>
      <c r="J402" s="88">
        <v>5112</v>
      </c>
      <c r="K402" s="111">
        <f t="shared" si="22"/>
        <v>0</v>
      </c>
      <c r="L402" s="85"/>
      <c r="M402" s="2"/>
    </row>
    <row r="403" spans="1:13" ht="40.5" x14ac:dyDescent="0.25">
      <c r="A403" s="83" t="s">
        <v>590</v>
      </c>
      <c r="B403" s="6" t="s">
        <v>425</v>
      </c>
      <c r="C403" s="86" t="s">
        <v>426</v>
      </c>
      <c r="D403" s="86" t="s">
        <v>965</v>
      </c>
      <c r="E403" s="14" t="s">
        <v>153</v>
      </c>
      <c r="F403" s="6" t="s">
        <v>94</v>
      </c>
      <c r="G403" s="32">
        <v>0</v>
      </c>
      <c r="H403" s="19">
        <v>1</v>
      </c>
      <c r="I403" s="32">
        <f t="shared" si="25"/>
        <v>0</v>
      </c>
      <c r="J403" s="88">
        <v>5112</v>
      </c>
      <c r="K403" s="111">
        <f t="shared" si="22"/>
        <v>0</v>
      </c>
      <c r="L403" s="85"/>
      <c r="M403" s="2"/>
    </row>
    <row r="404" spans="1:13" ht="40.5" x14ac:dyDescent="0.25">
      <c r="A404" s="83" t="s">
        <v>590</v>
      </c>
      <c r="B404" s="6" t="s">
        <v>425</v>
      </c>
      <c r="C404" s="86" t="s">
        <v>426</v>
      </c>
      <c r="D404" s="86" t="s">
        <v>966</v>
      </c>
      <c r="E404" s="14" t="s">
        <v>153</v>
      </c>
      <c r="F404" s="6" t="s">
        <v>94</v>
      </c>
      <c r="G404" s="32">
        <v>0</v>
      </c>
      <c r="H404" s="19">
        <v>1</v>
      </c>
      <c r="I404" s="32">
        <f t="shared" si="25"/>
        <v>0</v>
      </c>
      <c r="J404" s="88">
        <v>5112</v>
      </c>
      <c r="K404" s="111">
        <f t="shared" si="22"/>
        <v>0</v>
      </c>
      <c r="L404" s="85"/>
      <c r="M404" s="2"/>
    </row>
    <row r="405" spans="1:13" ht="54" x14ac:dyDescent="0.25">
      <c r="A405" s="83" t="s">
        <v>590</v>
      </c>
      <c r="B405" s="6" t="s">
        <v>425</v>
      </c>
      <c r="C405" s="86" t="s">
        <v>426</v>
      </c>
      <c r="D405" s="86" t="s">
        <v>967</v>
      </c>
      <c r="E405" s="14" t="s">
        <v>153</v>
      </c>
      <c r="F405" s="6" t="s">
        <v>94</v>
      </c>
      <c r="G405" s="32">
        <v>0</v>
      </c>
      <c r="H405" s="19">
        <v>1</v>
      </c>
      <c r="I405" s="32">
        <f t="shared" si="25"/>
        <v>0</v>
      </c>
      <c r="J405" s="88">
        <v>5112</v>
      </c>
      <c r="K405" s="111">
        <f t="shared" si="22"/>
        <v>0</v>
      </c>
      <c r="L405" s="85"/>
      <c r="M405" s="2"/>
    </row>
    <row r="406" spans="1:13" ht="40.5" x14ac:dyDescent="0.25">
      <c r="A406" s="83" t="s">
        <v>590</v>
      </c>
      <c r="B406" s="6" t="s">
        <v>425</v>
      </c>
      <c r="C406" s="86" t="s">
        <v>426</v>
      </c>
      <c r="D406" s="86" t="s">
        <v>956</v>
      </c>
      <c r="E406" s="14" t="s">
        <v>153</v>
      </c>
      <c r="F406" s="6" t="s">
        <v>94</v>
      </c>
      <c r="G406" s="32">
        <v>0</v>
      </c>
      <c r="H406" s="19">
        <v>1</v>
      </c>
      <c r="I406" s="32">
        <f t="shared" si="25"/>
        <v>0</v>
      </c>
      <c r="J406" s="88">
        <v>5112</v>
      </c>
      <c r="K406" s="111">
        <f t="shared" si="22"/>
        <v>0</v>
      </c>
      <c r="L406" s="85"/>
      <c r="M406" s="2"/>
    </row>
    <row r="407" spans="1:13" ht="40.5" x14ac:dyDescent="0.25">
      <c r="A407" s="83" t="s">
        <v>590</v>
      </c>
      <c r="B407" s="6" t="s">
        <v>425</v>
      </c>
      <c r="C407" s="86" t="s">
        <v>426</v>
      </c>
      <c r="D407" s="86" t="s">
        <v>955</v>
      </c>
      <c r="E407" s="14" t="s">
        <v>153</v>
      </c>
      <c r="F407" s="6" t="s">
        <v>94</v>
      </c>
      <c r="G407" s="32">
        <v>0</v>
      </c>
      <c r="H407" s="19">
        <v>1</v>
      </c>
      <c r="I407" s="32">
        <f t="shared" si="25"/>
        <v>0</v>
      </c>
      <c r="J407" s="88">
        <v>5112</v>
      </c>
      <c r="K407" s="111">
        <f t="shared" si="22"/>
        <v>0</v>
      </c>
      <c r="L407" s="85"/>
      <c r="M407" s="2"/>
    </row>
    <row r="408" spans="1:13" ht="40.5" x14ac:dyDescent="0.25">
      <c r="A408" s="83" t="s">
        <v>590</v>
      </c>
      <c r="B408" s="6" t="s">
        <v>425</v>
      </c>
      <c r="C408" s="86" t="s">
        <v>426</v>
      </c>
      <c r="D408" s="86" t="s">
        <v>954</v>
      </c>
      <c r="E408" s="14" t="s">
        <v>153</v>
      </c>
      <c r="F408" s="6" t="s">
        <v>94</v>
      </c>
      <c r="G408" s="32">
        <v>0</v>
      </c>
      <c r="H408" s="19">
        <v>1</v>
      </c>
      <c r="I408" s="32">
        <f t="shared" si="25"/>
        <v>0</v>
      </c>
      <c r="J408" s="88">
        <v>5112</v>
      </c>
      <c r="K408" s="111">
        <f t="shared" si="22"/>
        <v>0</v>
      </c>
      <c r="L408" s="85"/>
      <c r="M408" s="2"/>
    </row>
    <row r="409" spans="1:13" ht="40.5" x14ac:dyDescent="0.25">
      <c r="A409" s="83" t="s">
        <v>590</v>
      </c>
      <c r="B409" s="6" t="s">
        <v>425</v>
      </c>
      <c r="C409" s="86" t="s">
        <v>426</v>
      </c>
      <c r="D409" s="86" t="s">
        <v>952</v>
      </c>
      <c r="E409" s="14" t="s">
        <v>153</v>
      </c>
      <c r="F409" s="6" t="s">
        <v>94</v>
      </c>
      <c r="G409" s="32">
        <v>0</v>
      </c>
      <c r="H409" s="19">
        <v>1</v>
      </c>
      <c r="I409" s="32">
        <f t="shared" si="25"/>
        <v>0</v>
      </c>
      <c r="J409" s="88">
        <v>5112</v>
      </c>
      <c r="K409" s="111">
        <f t="shared" si="22"/>
        <v>0</v>
      </c>
      <c r="L409" s="85"/>
      <c r="M409" s="2"/>
    </row>
    <row r="410" spans="1:13" ht="54" x14ac:dyDescent="0.25">
      <c r="A410" s="83" t="s">
        <v>590</v>
      </c>
      <c r="B410" s="6" t="s">
        <v>425</v>
      </c>
      <c r="C410" s="86" t="s">
        <v>426</v>
      </c>
      <c r="D410" s="86" t="s">
        <v>953</v>
      </c>
      <c r="E410" s="14" t="s">
        <v>153</v>
      </c>
      <c r="F410" s="6" t="s">
        <v>94</v>
      </c>
      <c r="G410" s="32">
        <v>0</v>
      </c>
      <c r="H410" s="19">
        <v>1</v>
      </c>
      <c r="I410" s="32">
        <f t="shared" si="25"/>
        <v>0</v>
      </c>
      <c r="J410" s="88">
        <v>5112</v>
      </c>
      <c r="K410" s="111">
        <f t="shared" si="22"/>
        <v>0</v>
      </c>
      <c r="L410" s="85"/>
      <c r="M410" s="2"/>
    </row>
    <row r="411" spans="1:13" ht="54" x14ac:dyDescent="0.25">
      <c r="A411" s="83" t="s">
        <v>590</v>
      </c>
      <c r="B411" s="6" t="s">
        <v>425</v>
      </c>
      <c r="C411" s="86" t="s">
        <v>426</v>
      </c>
      <c r="D411" s="86" t="s">
        <v>1143</v>
      </c>
      <c r="E411" s="14" t="s">
        <v>153</v>
      </c>
      <c r="F411" s="6" t="s">
        <v>94</v>
      </c>
      <c r="G411" s="32">
        <v>0</v>
      </c>
      <c r="H411" s="19">
        <v>1</v>
      </c>
      <c r="I411" s="32">
        <f t="shared" si="25"/>
        <v>0</v>
      </c>
      <c r="J411" s="88">
        <v>5112</v>
      </c>
      <c r="K411" s="111">
        <f t="shared" si="22"/>
        <v>0</v>
      </c>
      <c r="L411" s="85"/>
      <c r="M411" s="2"/>
    </row>
    <row r="412" spans="1:13" ht="63.75" customHeight="1" x14ac:dyDescent="0.25">
      <c r="A412" s="83">
        <v>0</v>
      </c>
      <c r="B412" s="205" t="s">
        <v>8</v>
      </c>
      <c r="C412" s="206"/>
      <c r="D412" s="206"/>
      <c r="E412" s="206"/>
      <c r="F412" s="206"/>
      <c r="G412" s="206"/>
      <c r="H412" s="206"/>
      <c r="I412" s="207"/>
      <c r="J412" s="88"/>
      <c r="K412" s="111">
        <f t="shared" si="22"/>
        <v>0</v>
      </c>
      <c r="L412" s="85"/>
      <c r="M412" s="2"/>
    </row>
    <row r="413" spans="1:13" ht="54" x14ac:dyDescent="0.25">
      <c r="A413" s="83">
        <v>713</v>
      </c>
      <c r="B413" s="6">
        <v>71351540</v>
      </c>
      <c r="C413" s="10" t="s">
        <v>154</v>
      </c>
      <c r="D413" s="10" t="s">
        <v>484</v>
      </c>
      <c r="E413" s="14" t="s">
        <v>161</v>
      </c>
      <c r="F413" s="14" t="s">
        <v>94</v>
      </c>
      <c r="G413" s="53">
        <v>25000</v>
      </c>
      <c r="H413" s="19">
        <v>1</v>
      </c>
      <c r="I413" s="32">
        <f>G413*H413/1000</f>
        <v>25</v>
      </c>
      <c r="J413" s="88">
        <v>5112</v>
      </c>
      <c r="K413" s="111">
        <f t="shared" si="22"/>
        <v>25000</v>
      </c>
      <c r="L413" s="85"/>
      <c r="M413" s="2"/>
    </row>
    <row r="414" spans="1:13" ht="54" x14ac:dyDescent="0.25">
      <c r="A414" s="83">
        <v>713</v>
      </c>
      <c r="B414" s="6">
        <v>71351540</v>
      </c>
      <c r="C414" s="10" t="s">
        <v>154</v>
      </c>
      <c r="D414" s="10" t="s">
        <v>485</v>
      </c>
      <c r="E414" s="14" t="s">
        <v>161</v>
      </c>
      <c r="F414" s="14" t="s">
        <v>94</v>
      </c>
      <c r="G414" s="53">
        <v>25000</v>
      </c>
      <c r="H414" s="19">
        <v>1</v>
      </c>
      <c r="I414" s="32">
        <f t="shared" ref="I414:I447" si="26">G414*H414/1000</f>
        <v>25</v>
      </c>
      <c r="J414" s="88">
        <v>5112</v>
      </c>
      <c r="K414" s="111">
        <f t="shared" si="22"/>
        <v>25000</v>
      </c>
      <c r="L414" s="85"/>
      <c r="M414" s="2"/>
    </row>
    <row r="415" spans="1:13" ht="67.5" x14ac:dyDescent="0.25">
      <c r="A415" s="83">
        <v>713</v>
      </c>
      <c r="B415" s="6">
        <v>71351540</v>
      </c>
      <c r="C415" s="10" t="s">
        <v>154</v>
      </c>
      <c r="D415" s="10" t="s">
        <v>1249</v>
      </c>
      <c r="E415" s="14" t="s">
        <v>161</v>
      </c>
      <c r="F415" s="14" t="s">
        <v>94</v>
      </c>
      <c r="G415" s="53">
        <v>40000</v>
      </c>
      <c r="H415" s="19">
        <v>1</v>
      </c>
      <c r="I415" s="32">
        <f t="shared" si="26"/>
        <v>40</v>
      </c>
      <c r="J415" s="88">
        <v>5112</v>
      </c>
      <c r="K415" s="111">
        <f t="shared" si="22"/>
        <v>40000</v>
      </c>
      <c r="L415" s="85"/>
      <c r="M415" s="2"/>
    </row>
    <row r="416" spans="1:13" ht="67.5" x14ac:dyDescent="0.25">
      <c r="A416" s="83">
        <v>713</v>
      </c>
      <c r="B416" s="6">
        <v>71351540</v>
      </c>
      <c r="C416" s="10" t="s">
        <v>154</v>
      </c>
      <c r="D416" s="10" t="s">
        <v>1250</v>
      </c>
      <c r="E416" s="14" t="s">
        <v>161</v>
      </c>
      <c r="F416" s="14" t="s">
        <v>94</v>
      </c>
      <c r="G416" s="53">
        <v>40000</v>
      </c>
      <c r="H416" s="19">
        <v>1</v>
      </c>
      <c r="I416" s="32">
        <f t="shared" si="26"/>
        <v>40</v>
      </c>
      <c r="J416" s="88">
        <v>5112</v>
      </c>
      <c r="K416" s="111">
        <f t="shared" si="22"/>
        <v>40000</v>
      </c>
      <c r="L416" s="85"/>
      <c r="M416" s="2"/>
    </row>
    <row r="417" spans="1:13" ht="67.5" x14ac:dyDescent="0.25">
      <c r="A417" s="83">
        <v>712</v>
      </c>
      <c r="B417" s="6">
        <v>71241200</v>
      </c>
      <c r="C417" s="10" t="s">
        <v>415</v>
      </c>
      <c r="D417" s="10" t="s">
        <v>541</v>
      </c>
      <c r="E417" s="14" t="s">
        <v>416</v>
      </c>
      <c r="F417" s="14" t="s">
        <v>94</v>
      </c>
      <c r="G417" s="32">
        <v>226000</v>
      </c>
      <c r="H417" s="19">
        <v>1</v>
      </c>
      <c r="I417" s="32">
        <f t="shared" si="26"/>
        <v>226</v>
      </c>
      <c r="J417" s="88">
        <v>5134</v>
      </c>
      <c r="K417" s="111">
        <f t="shared" si="22"/>
        <v>226000</v>
      </c>
      <c r="L417" s="85"/>
      <c r="M417" s="2"/>
    </row>
    <row r="418" spans="1:13" ht="67.5" x14ac:dyDescent="0.25">
      <c r="A418" s="83">
        <v>712</v>
      </c>
      <c r="B418" s="6">
        <v>71241200</v>
      </c>
      <c r="C418" s="10" t="s">
        <v>415</v>
      </c>
      <c r="D418" s="10" t="s">
        <v>543</v>
      </c>
      <c r="E418" s="14" t="s">
        <v>416</v>
      </c>
      <c r="F418" s="14" t="s">
        <v>94</v>
      </c>
      <c r="G418" s="32">
        <v>158000</v>
      </c>
      <c r="H418" s="19">
        <v>1</v>
      </c>
      <c r="I418" s="32">
        <f t="shared" si="26"/>
        <v>158</v>
      </c>
      <c r="J418" s="88">
        <v>5134</v>
      </c>
      <c r="K418" s="111">
        <f t="shared" si="22"/>
        <v>158000</v>
      </c>
      <c r="L418" s="85"/>
      <c r="M418" s="2"/>
    </row>
    <row r="419" spans="1:13" ht="40.5" x14ac:dyDescent="0.25">
      <c r="A419" s="83" t="s">
        <v>814</v>
      </c>
      <c r="B419" s="6">
        <v>98111140</v>
      </c>
      <c r="C419" s="10" t="s">
        <v>525</v>
      </c>
      <c r="D419" s="10" t="s">
        <v>826</v>
      </c>
      <c r="E419" s="110" t="s">
        <v>88</v>
      </c>
      <c r="F419" s="14" t="s">
        <v>94</v>
      </c>
      <c r="G419" s="32">
        <v>10000</v>
      </c>
      <c r="H419" s="19">
        <v>1</v>
      </c>
      <c r="I419" s="32">
        <f t="shared" si="26"/>
        <v>10</v>
      </c>
      <c r="J419" s="88">
        <v>5112</v>
      </c>
      <c r="K419" s="111">
        <f t="shared" si="22"/>
        <v>10000</v>
      </c>
      <c r="L419" s="85"/>
      <c r="M419" s="2"/>
    </row>
    <row r="420" spans="1:13" ht="40.5" x14ac:dyDescent="0.25">
      <c r="A420" s="83" t="s">
        <v>814</v>
      </c>
      <c r="B420" s="6">
        <v>98111140</v>
      </c>
      <c r="C420" s="10" t="s">
        <v>525</v>
      </c>
      <c r="D420" s="10" t="s">
        <v>827</v>
      </c>
      <c r="E420" s="110" t="s">
        <v>88</v>
      </c>
      <c r="F420" s="14" t="s">
        <v>94</v>
      </c>
      <c r="G420" s="32">
        <v>10000</v>
      </c>
      <c r="H420" s="19">
        <v>1</v>
      </c>
      <c r="I420" s="32">
        <f t="shared" si="26"/>
        <v>10</v>
      </c>
      <c r="J420" s="88">
        <v>5112</v>
      </c>
      <c r="K420" s="111">
        <f t="shared" ref="K420:K495" si="27">G420*H420</f>
        <v>10000</v>
      </c>
      <c r="L420" s="85"/>
      <c r="M420" s="2"/>
    </row>
    <row r="421" spans="1:13" ht="40.5" x14ac:dyDescent="0.25">
      <c r="A421" s="83" t="s">
        <v>814</v>
      </c>
      <c r="B421" s="6">
        <v>98111140</v>
      </c>
      <c r="C421" s="10" t="s">
        <v>525</v>
      </c>
      <c r="D421" s="10" t="s">
        <v>828</v>
      </c>
      <c r="E421" s="110" t="s">
        <v>88</v>
      </c>
      <c r="F421" s="14" t="s">
        <v>94</v>
      </c>
      <c r="G421" s="32">
        <v>10000</v>
      </c>
      <c r="H421" s="19">
        <v>1</v>
      </c>
      <c r="I421" s="32">
        <f t="shared" si="26"/>
        <v>10</v>
      </c>
      <c r="J421" s="88">
        <v>5112</v>
      </c>
      <c r="K421" s="111">
        <f t="shared" si="27"/>
        <v>10000</v>
      </c>
      <c r="L421" s="85"/>
      <c r="M421" s="2"/>
    </row>
    <row r="422" spans="1:13" ht="40.5" x14ac:dyDescent="0.25">
      <c r="A422" s="83" t="s">
        <v>814</v>
      </c>
      <c r="B422" s="6">
        <v>98111140</v>
      </c>
      <c r="C422" s="10" t="s">
        <v>525</v>
      </c>
      <c r="D422" s="10" t="s">
        <v>829</v>
      </c>
      <c r="E422" s="110" t="s">
        <v>88</v>
      </c>
      <c r="F422" s="14" t="s">
        <v>94</v>
      </c>
      <c r="G422" s="32">
        <v>10000</v>
      </c>
      <c r="H422" s="19">
        <v>1</v>
      </c>
      <c r="I422" s="32">
        <f t="shared" si="26"/>
        <v>10</v>
      </c>
      <c r="J422" s="88">
        <v>5112</v>
      </c>
      <c r="K422" s="111">
        <f t="shared" si="27"/>
        <v>10000</v>
      </c>
      <c r="L422" s="85"/>
      <c r="M422" s="2"/>
    </row>
    <row r="423" spans="1:13" ht="81" x14ac:dyDescent="0.25">
      <c r="A423" s="83" t="s">
        <v>602</v>
      </c>
      <c r="B423" s="6">
        <v>50531140</v>
      </c>
      <c r="C423" s="10" t="s">
        <v>445</v>
      </c>
      <c r="D423" s="10" t="s">
        <v>898</v>
      </c>
      <c r="E423" s="16" t="s">
        <v>153</v>
      </c>
      <c r="F423" s="14" t="s">
        <v>94</v>
      </c>
      <c r="G423" s="32">
        <v>70000</v>
      </c>
      <c r="H423" s="19">
        <v>1</v>
      </c>
      <c r="I423" s="32">
        <f t="shared" si="26"/>
        <v>70</v>
      </c>
      <c r="J423" s="88">
        <v>5134</v>
      </c>
      <c r="K423" s="111">
        <f t="shared" si="27"/>
        <v>70000</v>
      </c>
      <c r="L423" s="85"/>
      <c r="M423" s="2"/>
    </row>
    <row r="424" spans="1:13" ht="54" x14ac:dyDescent="0.25">
      <c r="A424" s="83">
        <v>713</v>
      </c>
      <c r="B424" s="6">
        <v>71351540</v>
      </c>
      <c r="C424" s="10" t="s">
        <v>154</v>
      </c>
      <c r="D424" s="10" t="s">
        <v>1251</v>
      </c>
      <c r="E424" s="14" t="s">
        <v>161</v>
      </c>
      <c r="F424" s="14" t="s">
        <v>94</v>
      </c>
      <c r="G424" s="32">
        <v>0</v>
      </c>
      <c r="H424" s="19">
        <v>1</v>
      </c>
      <c r="I424" s="32">
        <f t="shared" si="26"/>
        <v>0</v>
      </c>
      <c r="J424" s="88">
        <v>5112</v>
      </c>
      <c r="K424" s="111">
        <f t="shared" si="27"/>
        <v>0</v>
      </c>
      <c r="L424" s="85"/>
      <c r="M424" s="2"/>
    </row>
    <row r="425" spans="1:13" ht="54" x14ac:dyDescent="0.25">
      <c r="A425" s="83">
        <v>713</v>
      </c>
      <c r="B425" s="6">
        <v>71351540</v>
      </c>
      <c r="C425" s="10" t="s">
        <v>154</v>
      </c>
      <c r="D425" s="10" t="s">
        <v>1252</v>
      </c>
      <c r="E425" s="14" t="s">
        <v>161</v>
      </c>
      <c r="F425" s="14" t="s">
        <v>94</v>
      </c>
      <c r="G425" s="32">
        <v>0</v>
      </c>
      <c r="H425" s="19">
        <v>1</v>
      </c>
      <c r="I425" s="32">
        <f t="shared" si="26"/>
        <v>0</v>
      </c>
      <c r="J425" s="88">
        <v>5112</v>
      </c>
      <c r="K425" s="111">
        <f t="shared" si="27"/>
        <v>0</v>
      </c>
      <c r="L425" s="85"/>
      <c r="M425" s="2"/>
    </row>
    <row r="426" spans="1:13" ht="81" x14ac:dyDescent="0.25">
      <c r="A426" s="83">
        <v>713</v>
      </c>
      <c r="B426" s="6">
        <v>71351540</v>
      </c>
      <c r="C426" s="10" t="s">
        <v>154</v>
      </c>
      <c r="D426" s="10" t="s">
        <v>1253</v>
      </c>
      <c r="E426" s="14" t="s">
        <v>161</v>
      </c>
      <c r="F426" s="14" t="s">
        <v>94</v>
      </c>
      <c r="G426" s="32">
        <v>0</v>
      </c>
      <c r="H426" s="19">
        <v>1</v>
      </c>
      <c r="I426" s="32">
        <f t="shared" si="26"/>
        <v>0</v>
      </c>
      <c r="J426" s="88">
        <v>5112</v>
      </c>
      <c r="K426" s="111">
        <f t="shared" si="27"/>
        <v>0</v>
      </c>
      <c r="L426" s="85"/>
      <c r="M426" s="2"/>
    </row>
    <row r="427" spans="1:13" ht="54" x14ac:dyDescent="0.25">
      <c r="A427" s="83">
        <v>713</v>
      </c>
      <c r="B427" s="6">
        <v>71351540</v>
      </c>
      <c r="C427" s="10" t="s">
        <v>154</v>
      </c>
      <c r="D427" s="10" t="s">
        <v>1254</v>
      </c>
      <c r="E427" s="14" t="s">
        <v>161</v>
      </c>
      <c r="F427" s="14" t="s">
        <v>94</v>
      </c>
      <c r="G427" s="32">
        <v>0</v>
      </c>
      <c r="H427" s="19">
        <v>1</v>
      </c>
      <c r="I427" s="32">
        <f t="shared" si="26"/>
        <v>0</v>
      </c>
      <c r="J427" s="88">
        <v>5112</v>
      </c>
      <c r="K427" s="111">
        <f t="shared" si="27"/>
        <v>0</v>
      </c>
      <c r="L427" s="85"/>
      <c r="M427" s="2"/>
    </row>
    <row r="428" spans="1:13" ht="54" x14ac:dyDescent="0.25">
      <c r="A428" s="83">
        <v>713</v>
      </c>
      <c r="B428" s="6">
        <v>71351540</v>
      </c>
      <c r="C428" s="10" t="s">
        <v>154</v>
      </c>
      <c r="D428" s="10" t="s">
        <v>1255</v>
      </c>
      <c r="E428" s="14" t="s">
        <v>161</v>
      </c>
      <c r="F428" s="14" t="s">
        <v>94</v>
      </c>
      <c r="G428" s="32">
        <v>0</v>
      </c>
      <c r="H428" s="19">
        <v>1</v>
      </c>
      <c r="I428" s="32">
        <f t="shared" si="26"/>
        <v>0</v>
      </c>
      <c r="J428" s="88">
        <v>5112</v>
      </c>
      <c r="K428" s="111">
        <f t="shared" si="27"/>
        <v>0</v>
      </c>
      <c r="L428" s="85"/>
      <c r="M428" s="2"/>
    </row>
    <row r="429" spans="1:13" ht="81" x14ac:dyDescent="0.25">
      <c r="A429" s="83">
        <v>713</v>
      </c>
      <c r="B429" s="6">
        <v>71351540</v>
      </c>
      <c r="C429" s="10" t="s">
        <v>154</v>
      </c>
      <c r="D429" s="10" t="s">
        <v>1256</v>
      </c>
      <c r="E429" s="14" t="s">
        <v>161</v>
      </c>
      <c r="F429" s="14" t="s">
        <v>94</v>
      </c>
      <c r="G429" s="32">
        <v>0</v>
      </c>
      <c r="H429" s="19">
        <v>1</v>
      </c>
      <c r="I429" s="32">
        <f t="shared" si="26"/>
        <v>0</v>
      </c>
      <c r="J429" s="88">
        <v>5112</v>
      </c>
      <c r="K429" s="111">
        <f t="shared" si="27"/>
        <v>0</v>
      </c>
      <c r="L429" s="85"/>
      <c r="M429" s="2"/>
    </row>
    <row r="430" spans="1:13" ht="67.5" x14ac:dyDescent="0.25">
      <c r="A430" s="83">
        <v>713</v>
      </c>
      <c r="B430" s="6">
        <v>71351540</v>
      </c>
      <c r="C430" s="10" t="s">
        <v>154</v>
      </c>
      <c r="D430" s="86" t="s">
        <v>936</v>
      </c>
      <c r="E430" s="14" t="s">
        <v>161</v>
      </c>
      <c r="F430" s="14" t="s">
        <v>94</v>
      </c>
      <c r="G430" s="32">
        <v>0</v>
      </c>
      <c r="H430" s="19">
        <v>1</v>
      </c>
      <c r="I430" s="32">
        <f t="shared" si="26"/>
        <v>0</v>
      </c>
      <c r="J430" s="88">
        <v>5112</v>
      </c>
      <c r="K430" s="111">
        <f t="shared" si="27"/>
        <v>0</v>
      </c>
      <c r="L430" s="85"/>
      <c r="M430" s="2"/>
    </row>
    <row r="431" spans="1:13" ht="81" x14ac:dyDescent="0.25">
      <c r="A431" s="83">
        <v>713</v>
      </c>
      <c r="B431" s="6">
        <v>71351540</v>
      </c>
      <c r="C431" s="10" t="s">
        <v>154</v>
      </c>
      <c r="D431" s="86" t="s">
        <v>937</v>
      </c>
      <c r="E431" s="14" t="s">
        <v>161</v>
      </c>
      <c r="F431" s="14" t="s">
        <v>94</v>
      </c>
      <c r="G431" s="32">
        <v>0</v>
      </c>
      <c r="H431" s="19">
        <v>1</v>
      </c>
      <c r="I431" s="32">
        <f t="shared" si="26"/>
        <v>0</v>
      </c>
      <c r="J431" s="88">
        <v>5112</v>
      </c>
      <c r="K431" s="111">
        <f t="shared" si="27"/>
        <v>0</v>
      </c>
      <c r="L431" s="85"/>
      <c r="M431" s="2"/>
    </row>
    <row r="432" spans="1:13" ht="54" x14ac:dyDescent="0.25">
      <c r="A432" s="83">
        <v>713</v>
      </c>
      <c r="B432" s="6">
        <v>71351540</v>
      </c>
      <c r="C432" s="10" t="s">
        <v>154</v>
      </c>
      <c r="D432" s="86" t="s">
        <v>938</v>
      </c>
      <c r="E432" s="14" t="s">
        <v>161</v>
      </c>
      <c r="F432" s="14" t="s">
        <v>94</v>
      </c>
      <c r="G432" s="32">
        <v>0</v>
      </c>
      <c r="H432" s="19">
        <v>1</v>
      </c>
      <c r="I432" s="32">
        <f t="shared" si="26"/>
        <v>0</v>
      </c>
      <c r="J432" s="88">
        <v>5112</v>
      </c>
      <c r="K432" s="111">
        <f t="shared" si="27"/>
        <v>0</v>
      </c>
      <c r="L432" s="85"/>
      <c r="M432" s="2"/>
    </row>
    <row r="433" spans="1:13" ht="54" x14ac:dyDescent="0.25">
      <c r="A433" s="83">
        <v>713</v>
      </c>
      <c r="B433" s="6">
        <v>71351540</v>
      </c>
      <c r="C433" s="10" t="s">
        <v>154</v>
      </c>
      <c r="D433" s="86" t="s">
        <v>939</v>
      </c>
      <c r="E433" s="14" t="s">
        <v>161</v>
      </c>
      <c r="F433" s="14" t="s">
        <v>94</v>
      </c>
      <c r="G433" s="32">
        <v>0</v>
      </c>
      <c r="H433" s="19">
        <v>1</v>
      </c>
      <c r="I433" s="32">
        <f t="shared" si="26"/>
        <v>0</v>
      </c>
      <c r="J433" s="88">
        <v>5112</v>
      </c>
      <c r="K433" s="111">
        <f t="shared" si="27"/>
        <v>0</v>
      </c>
      <c r="L433" s="85"/>
      <c r="M433" s="2"/>
    </row>
    <row r="434" spans="1:13" ht="54" x14ac:dyDescent="0.25">
      <c r="A434" s="83">
        <v>713</v>
      </c>
      <c r="B434" s="6">
        <v>71351540</v>
      </c>
      <c r="C434" s="10" t="s">
        <v>154</v>
      </c>
      <c r="D434" s="86" t="s">
        <v>940</v>
      </c>
      <c r="E434" s="14" t="s">
        <v>161</v>
      </c>
      <c r="F434" s="14" t="s">
        <v>94</v>
      </c>
      <c r="G434" s="32">
        <v>0</v>
      </c>
      <c r="H434" s="19">
        <v>1</v>
      </c>
      <c r="I434" s="32">
        <f t="shared" si="26"/>
        <v>0</v>
      </c>
      <c r="J434" s="88">
        <v>5112</v>
      </c>
      <c r="K434" s="111">
        <f t="shared" si="27"/>
        <v>0</v>
      </c>
      <c r="L434" s="85"/>
      <c r="M434" s="2"/>
    </row>
    <row r="435" spans="1:13" ht="54" x14ac:dyDescent="0.25">
      <c r="A435" s="83">
        <v>713</v>
      </c>
      <c r="B435" s="6">
        <v>71351540</v>
      </c>
      <c r="C435" s="10" t="s">
        <v>154</v>
      </c>
      <c r="D435" s="86" t="s">
        <v>941</v>
      </c>
      <c r="E435" s="14" t="s">
        <v>161</v>
      </c>
      <c r="F435" s="14" t="s">
        <v>94</v>
      </c>
      <c r="G435" s="32">
        <v>0</v>
      </c>
      <c r="H435" s="19">
        <v>1</v>
      </c>
      <c r="I435" s="32">
        <f t="shared" si="26"/>
        <v>0</v>
      </c>
      <c r="J435" s="88">
        <v>5112</v>
      </c>
      <c r="K435" s="111">
        <f t="shared" si="27"/>
        <v>0</v>
      </c>
      <c r="L435" s="85"/>
      <c r="M435" s="2"/>
    </row>
    <row r="436" spans="1:13" ht="108" x14ac:dyDescent="0.25">
      <c r="A436" s="83">
        <v>713</v>
      </c>
      <c r="B436" s="6">
        <v>71351540</v>
      </c>
      <c r="C436" s="10" t="s">
        <v>154</v>
      </c>
      <c r="D436" s="109" t="s">
        <v>1257</v>
      </c>
      <c r="E436" s="14" t="s">
        <v>161</v>
      </c>
      <c r="F436" s="14" t="s">
        <v>94</v>
      </c>
      <c r="G436" s="32">
        <v>0</v>
      </c>
      <c r="H436" s="19">
        <v>1</v>
      </c>
      <c r="I436" s="32">
        <f t="shared" si="26"/>
        <v>0</v>
      </c>
      <c r="J436" s="88">
        <v>5112</v>
      </c>
      <c r="K436" s="111">
        <f t="shared" si="27"/>
        <v>0</v>
      </c>
      <c r="L436" s="85"/>
      <c r="M436" s="2"/>
    </row>
    <row r="437" spans="1:13" ht="67.5" x14ac:dyDescent="0.25">
      <c r="A437" s="83">
        <v>713</v>
      </c>
      <c r="B437" s="6">
        <v>71351540</v>
      </c>
      <c r="C437" s="10" t="s">
        <v>154</v>
      </c>
      <c r="D437" s="86" t="s">
        <v>942</v>
      </c>
      <c r="E437" s="14" t="s">
        <v>161</v>
      </c>
      <c r="F437" s="14" t="s">
        <v>94</v>
      </c>
      <c r="G437" s="32">
        <v>0</v>
      </c>
      <c r="H437" s="19">
        <v>1</v>
      </c>
      <c r="I437" s="32">
        <f t="shared" si="26"/>
        <v>0</v>
      </c>
      <c r="J437" s="88">
        <v>5112</v>
      </c>
      <c r="K437" s="111">
        <f t="shared" si="27"/>
        <v>0</v>
      </c>
      <c r="L437" s="85"/>
      <c r="M437" s="2"/>
    </row>
    <row r="438" spans="1:13" ht="54" x14ac:dyDescent="0.25">
      <c r="A438" s="83">
        <v>713</v>
      </c>
      <c r="B438" s="6">
        <v>71351540</v>
      </c>
      <c r="C438" s="10" t="s">
        <v>154</v>
      </c>
      <c r="D438" s="86" t="s">
        <v>943</v>
      </c>
      <c r="E438" s="14" t="s">
        <v>161</v>
      </c>
      <c r="F438" s="14" t="s">
        <v>94</v>
      </c>
      <c r="G438" s="32">
        <v>0</v>
      </c>
      <c r="H438" s="19">
        <v>1</v>
      </c>
      <c r="I438" s="32">
        <f t="shared" si="26"/>
        <v>0</v>
      </c>
      <c r="J438" s="88">
        <v>5112</v>
      </c>
      <c r="K438" s="111">
        <f t="shared" si="27"/>
        <v>0</v>
      </c>
      <c r="L438" s="85"/>
      <c r="M438" s="2"/>
    </row>
    <row r="439" spans="1:13" ht="67.5" x14ac:dyDescent="0.25">
      <c r="A439" s="83">
        <v>713</v>
      </c>
      <c r="B439" s="6">
        <v>71351540</v>
      </c>
      <c r="C439" s="10" t="s">
        <v>154</v>
      </c>
      <c r="D439" s="86" t="s">
        <v>944</v>
      </c>
      <c r="E439" s="14" t="s">
        <v>161</v>
      </c>
      <c r="F439" s="14" t="s">
        <v>94</v>
      </c>
      <c r="G439" s="32">
        <v>0</v>
      </c>
      <c r="H439" s="19">
        <v>1</v>
      </c>
      <c r="I439" s="32">
        <f t="shared" si="26"/>
        <v>0</v>
      </c>
      <c r="J439" s="88">
        <v>5112</v>
      </c>
      <c r="K439" s="111">
        <f t="shared" si="27"/>
        <v>0</v>
      </c>
      <c r="L439" s="85"/>
      <c r="M439" s="2"/>
    </row>
    <row r="440" spans="1:13" ht="54" x14ac:dyDescent="0.25">
      <c r="A440" s="83">
        <v>713</v>
      </c>
      <c r="B440" s="6">
        <v>71351540</v>
      </c>
      <c r="C440" s="10" t="s">
        <v>154</v>
      </c>
      <c r="D440" s="86" t="s">
        <v>945</v>
      </c>
      <c r="E440" s="14" t="s">
        <v>161</v>
      </c>
      <c r="F440" s="14" t="s">
        <v>94</v>
      </c>
      <c r="G440" s="32">
        <v>0</v>
      </c>
      <c r="H440" s="19">
        <v>1</v>
      </c>
      <c r="I440" s="32">
        <f t="shared" si="26"/>
        <v>0</v>
      </c>
      <c r="J440" s="88">
        <v>5112</v>
      </c>
      <c r="K440" s="111">
        <f t="shared" si="27"/>
        <v>0</v>
      </c>
      <c r="L440" s="85"/>
      <c r="M440" s="2"/>
    </row>
    <row r="441" spans="1:13" ht="67.5" x14ac:dyDescent="0.25">
      <c r="A441" s="83">
        <v>713</v>
      </c>
      <c r="B441" s="6">
        <v>71351540</v>
      </c>
      <c r="C441" s="10" t="s">
        <v>154</v>
      </c>
      <c r="D441" s="86" t="s">
        <v>946</v>
      </c>
      <c r="E441" s="14" t="s">
        <v>161</v>
      </c>
      <c r="F441" s="14" t="s">
        <v>94</v>
      </c>
      <c r="G441" s="32">
        <v>0</v>
      </c>
      <c r="H441" s="19">
        <v>1</v>
      </c>
      <c r="I441" s="32">
        <f t="shared" si="26"/>
        <v>0</v>
      </c>
      <c r="J441" s="88">
        <v>5112</v>
      </c>
      <c r="K441" s="111">
        <f t="shared" si="27"/>
        <v>0</v>
      </c>
      <c r="L441" s="85"/>
      <c r="M441" s="2"/>
    </row>
    <row r="442" spans="1:13" ht="54" x14ac:dyDescent="0.25">
      <c r="A442" s="83">
        <v>713</v>
      </c>
      <c r="B442" s="6">
        <v>71351540</v>
      </c>
      <c r="C442" s="10" t="s">
        <v>154</v>
      </c>
      <c r="D442" s="86" t="s">
        <v>947</v>
      </c>
      <c r="E442" s="14" t="s">
        <v>161</v>
      </c>
      <c r="F442" s="14" t="s">
        <v>94</v>
      </c>
      <c r="G442" s="32">
        <v>0</v>
      </c>
      <c r="H442" s="19">
        <v>1</v>
      </c>
      <c r="I442" s="32">
        <f t="shared" si="26"/>
        <v>0</v>
      </c>
      <c r="J442" s="88">
        <v>5112</v>
      </c>
      <c r="K442" s="111">
        <f t="shared" si="27"/>
        <v>0</v>
      </c>
      <c r="L442" s="85"/>
      <c r="M442" s="2"/>
    </row>
    <row r="443" spans="1:13" ht="54" x14ac:dyDescent="0.25">
      <c r="A443" s="83">
        <v>713</v>
      </c>
      <c r="B443" s="6">
        <v>71351540</v>
      </c>
      <c r="C443" s="10" t="s">
        <v>154</v>
      </c>
      <c r="D443" s="86" t="s">
        <v>948</v>
      </c>
      <c r="E443" s="14" t="s">
        <v>161</v>
      </c>
      <c r="F443" s="14" t="s">
        <v>94</v>
      </c>
      <c r="G443" s="32">
        <v>0</v>
      </c>
      <c r="H443" s="19">
        <v>1</v>
      </c>
      <c r="I443" s="32">
        <f t="shared" si="26"/>
        <v>0</v>
      </c>
      <c r="J443" s="88">
        <v>5112</v>
      </c>
      <c r="K443" s="111">
        <f t="shared" si="27"/>
        <v>0</v>
      </c>
      <c r="L443" s="85"/>
      <c r="M443" s="2"/>
    </row>
    <row r="444" spans="1:13" ht="67.5" x14ac:dyDescent="0.25">
      <c r="A444" s="83">
        <v>713</v>
      </c>
      <c r="B444" s="6">
        <v>71351540</v>
      </c>
      <c r="C444" s="10" t="s">
        <v>154</v>
      </c>
      <c r="D444" s="86" t="s">
        <v>949</v>
      </c>
      <c r="E444" s="14" t="s">
        <v>161</v>
      </c>
      <c r="F444" s="14" t="s">
        <v>94</v>
      </c>
      <c r="G444" s="32">
        <v>0</v>
      </c>
      <c r="H444" s="19">
        <v>1</v>
      </c>
      <c r="I444" s="32">
        <f t="shared" si="26"/>
        <v>0</v>
      </c>
      <c r="J444" s="88">
        <v>5112</v>
      </c>
      <c r="K444" s="111">
        <f t="shared" si="27"/>
        <v>0</v>
      </c>
      <c r="L444" s="85"/>
      <c r="M444" s="2"/>
    </row>
    <row r="445" spans="1:13" ht="67.5" x14ac:dyDescent="0.25">
      <c r="A445" s="83">
        <v>713</v>
      </c>
      <c r="B445" s="6">
        <v>71351540</v>
      </c>
      <c r="C445" s="10" t="s">
        <v>154</v>
      </c>
      <c r="D445" s="86" t="s">
        <v>950</v>
      </c>
      <c r="E445" s="14" t="s">
        <v>161</v>
      </c>
      <c r="F445" s="14" t="s">
        <v>94</v>
      </c>
      <c r="G445" s="32">
        <v>0</v>
      </c>
      <c r="H445" s="19">
        <v>1</v>
      </c>
      <c r="I445" s="32">
        <f t="shared" si="26"/>
        <v>0</v>
      </c>
      <c r="J445" s="88">
        <v>5112</v>
      </c>
      <c r="K445" s="111">
        <f t="shared" si="27"/>
        <v>0</v>
      </c>
      <c r="L445" s="85"/>
      <c r="M445" s="2"/>
    </row>
    <row r="446" spans="1:13" ht="67.5" x14ac:dyDescent="0.25">
      <c r="A446" s="83">
        <v>713</v>
      </c>
      <c r="B446" s="6">
        <v>71351540</v>
      </c>
      <c r="C446" s="10" t="s">
        <v>154</v>
      </c>
      <c r="D446" s="86" t="s">
        <v>951</v>
      </c>
      <c r="E446" s="14" t="s">
        <v>161</v>
      </c>
      <c r="F446" s="14" t="s">
        <v>94</v>
      </c>
      <c r="G446" s="32">
        <v>0</v>
      </c>
      <c r="H446" s="19">
        <v>1</v>
      </c>
      <c r="I446" s="32">
        <f t="shared" si="26"/>
        <v>0</v>
      </c>
      <c r="J446" s="88">
        <v>5112</v>
      </c>
      <c r="K446" s="111">
        <f t="shared" si="27"/>
        <v>0</v>
      </c>
      <c r="L446" s="85"/>
      <c r="M446" s="2"/>
    </row>
    <row r="447" spans="1:13" ht="40.5" x14ac:dyDescent="0.25">
      <c r="A447" s="83">
        <v>713</v>
      </c>
      <c r="B447" s="6">
        <v>71351540</v>
      </c>
      <c r="C447" s="10" t="s">
        <v>154</v>
      </c>
      <c r="D447" s="86" t="s">
        <v>1122</v>
      </c>
      <c r="E447" s="14" t="s">
        <v>161</v>
      </c>
      <c r="F447" s="14" t="s">
        <v>94</v>
      </c>
      <c r="G447" s="32">
        <v>0</v>
      </c>
      <c r="H447" s="19">
        <v>1</v>
      </c>
      <c r="I447" s="32">
        <f t="shared" si="26"/>
        <v>0</v>
      </c>
      <c r="J447" s="88">
        <v>5112</v>
      </c>
      <c r="K447" s="111">
        <f t="shared" si="27"/>
        <v>0</v>
      </c>
      <c r="L447" s="85"/>
      <c r="M447" s="2"/>
    </row>
    <row r="448" spans="1:13" ht="54" x14ac:dyDescent="0.25">
      <c r="A448" s="83">
        <v>712</v>
      </c>
      <c r="B448" s="6">
        <v>71241200</v>
      </c>
      <c r="C448" s="10" t="s">
        <v>415</v>
      </c>
      <c r="D448" s="86" t="s">
        <v>1320</v>
      </c>
      <c r="E448" s="14" t="s">
        <v>161</v>
      </c>
      <c r="F448" s="6" t="s">
        <v>94</v>
      </c>
      <c r="G448" s="32">
        <v>0</v>
      </c>
      <c r="H448" s="19">
        <v>1</v>
      </c>
      <c r="I448" s="32">
        <f t="shared" ref="I448" si="28">G448*H448/1000</f>
        <v>0</v>
      </c>
      <c r="J448" s="88">
        <v>5112</v>
      </c>
      <c r="K448" s="111">
        <f t="shared" ref="K448" si="29">G448*H448</f>
        <v>0</v>
      </c>
      <c r="L448" s="85"/>
      <c r="M448" s="2"/>
    </row>
    <row r="449" spans="1:76" x14ac:dyDescent="0.25">
      <c r="A449" s="83">
        <v>0</v>
      </c>
      <c r="B449" s="208"/>
      <c r="C449" s="209"/>
      <c r="D449" s="209"/>
      <c r="E449" s="209"/>
      <c r="F449" s="209"/>
      <c r="G449" s="209"/>
      <c r="H449" s="209"/>
      <c r="I449" s="210"/>
      <c r="J449" s="88"/>
      <c r="K449" s="111">
        <f t="shared" si="27"/>
        <v>0</v>
      </c>
      <c r="L449" s="85"/>
      <c r="M449" s="2"/>
    </row>
    <row r="450" spans="1:76" ht="15" customHeight="1" x14ac:dyDescent="0.25">
      <c r="A450" s="83">
        <v>0</v>
      </c>
      <c r="B450" s="214" t="s">
        <v>48</v>
      </c>
      <c r="C450" s="215"/>
      <c r="D450" s="216"/>
      <c r="E450" s="108"/>
      <c r="F450" s="108"/>
      <c r="G450" s="98"/>
      <c r="H450" s="99"/>
      <c r="I450" s="98"/>
      <c r="J450" s="88"/>
      <c r="K450" s="111">
        <f t="shared" si="27"/>
        <v>0</v>
      </c>
      <c r="L450" s="85"/>
      <c r="M450" s="2"/>
    </row>
    <row r="451" spans="1:76" ht="15" customHeight="1" x14ac:dyDescent="0.25">
      <c r="A451" s="83">
        <v>0</v>
      </c>
      <c r="B451" s="214" t="s">
        <v>47</v>
      </c>
      <c r="C451" s="215"/>
      <c r="D451" s="216"/>
      <c r="E451" s="108"/>
      <c r="F451" s="108"/>
      <c r="G451" s="98"/>
      <c r="H451" s="99"/>
      <c r="I451" s="98"/>
      <c r="J451" s="88"/>
      <c r="K451" s="111">
        <f t="shared" si="27"/>
        <v>0</v>
      </c>
      <c r="L451" s="85"/>
      <c r="M451" s="2"/>
    </row>
    <row r="452" spans="1:76" x14ac:dyDescent="0.25">
      <c r="A452" s="83">
        <v>0</v>
      </c>
      <c r="B452" s="205" t="s">
        <v>40</v>
      </c>
      <c r="C452" s="206"/>
      <c r="D452" s="206"/>
      <c r="E452" s="206"/>
      <c r="F452" s="206"/>
      <c r="G452" s="206"/>
      <c r="H452" s="206"/>
      <c r="I452" s="207"/>
      <c r="J452" s="88"/>
      <c r="K452" s="111">
        <f t="shared" si="27"/>
        <v>0</v>
      </c>
      <c r="L452" s="85"/>
      <c r="M452" s="2"/>
    </row>
    <row r="453" spans="1:76" ht="51" customHeight="1" x14ac:dyDescent="0.25">
      <c r="A453" s="83">
        <v>452</v>
      </c>
      <c r="B453" s="6">
        <v>45231177</v>
      </c>
      <c r="C453" s="10" t="s">
        <v>454</v>
      </c>
      <c r="D453" s="10" t="s">
        <v>455</v>
      </c>
      <c r="E453" s="14" t="s">
        <v>161</v>
      </c>
      <c r="F453" s="14" t="s">
        <v>94</v>
      </c>
      <c r="G453" s="32">
        <v>224900000</v>
      </c>
      <c r="H453" s="19">
        <v>1</v>
      </c>
      <c r="I453" s="32">
        <f>G453*H453/1000</f>
        <v>224900</v>
      </c>
      <c r="J453" s="88">
        <v>5113</v>
      </c>
      <c r="K453" s="111">
        <f t="shared" si="27"/>
        <v>224900000</v>
      </c>
      <c r="L453" s="85"/>
      <c r="M453" s="2"/>
    </row>
    <row r="454" spans="1:76" ht="40.5" x14ac:dyDescent="0.25">
      <c r="A454" s="83">
        <v>452</v>
      </c>
      <c r="B454" s="6" t="s">
        <v>489</v>
      </c>
      <c r="C454" s="10" t="s">
        <v>490</v>
      </c>
      <c r="D454" s="10" t="s">
        <v>488</v>
      </c>
      <c r="E454" s="14" t="s">
        <v>153</v>
      </c>
      <c r="F454" s="14" t="s">
        <v>94</v>
      </c>
      <c r="G454" s="32">
        <v>47700000</v>
      </c>
      <c r="H454" s="19">
        <v>1</v>
      </c>
      <c r="I454" s="32">
        <f t="shared" ref="I454:I460" si="30">G454*H454/1000</f>
        <v>47700</v>
      </c>
      <c r="J454" s="88">
        <v>5113</v>
      </c>
      <c r="K454" s="111">
        <f t="shared" si="27"/>
        <v>47700000</v>
      </c>
      <c r="L454" s="85"/>
      <c r="M454" s="2"/>
    </row>
    <row r="455" spans="1:76" ht="81" x14ac:dyDescent="0.25">
      <c r="A455" s="83">
        <v>452</v>
      </c>
      <c r="B455" s="6" t="s">
        <v>489</v>
      </c>
      <c r="C455" s="10" t="s">
        <v>490</v>
      </c>
      <c r="D455" s="10" t="s">
        <v>495</v>
      </c>
      <c r="E455" s="14" t="s">
        <v>161</v>
      </c>
      <c r="F455" s="14" t="s">
        <v>94</v>
      </c>
      <c r="G455" s="32">
        <v>174384000</v>
      </c>
      <c r="H455" s="19">
        <v>1</v>
      </c>
      <c r="I455" s="32">
        <f t="shared" si="30"/>
        <v>174384</v>
      </c>
      <c r="J455" s="88">
        <v>5113</v>
      </c>
      <c r="K455" s="111">
        <f t="shared" si="27"/>
        <v>174384000</v>
      </c>
      <c r="L455" s="85"/>
      <c r="M455" s="2"/>
    </row>
    <row r="456" spans="1:76" ht="27" x14ac:dyDescent="0.25">
      <c r="A456" s="83" t="s">
        <v>590</v>
      </c>
      <c r="B456" s="14">
        <v>45231177</v>
      </c>
      <c r="C456" s="10" t="s">
        <v>454</v>
      </c>
      <c r="D456" s="10" t="s">
        <v>591</v>
      </c>
      <c r="E456" s="14" t="s">
        <v>153</v>
      </c>
      <c r="F456" s="14" t="s">
        <v>94</v>
      </c>
      <c r="G456" s="32">
        <v>10000000</v>
      </c>
      <c r="H456" s="19">
        <v>1</v>
      </c>
      <c r="I456" s="32">
        <f t="shared" si="30"/>
        <v>10000</v>
      </c>
      <c r="J456" s="88">
        <v>4251</v>
      </c>
      <c r="K456" s="111">
        <f t="shared" si="27"/>
        <v>10000000</v>
      </c>
      <c r="L456" s="85"/>
      <c r="M456" s="2"/>
    </row>
    <row r="457" spans="1:76" ht="27" x14ac:dyDescent="0.25">
      <c r="A457" s="83" t="s">
        <v>590</v>
      </c>
      <c r="B457" s="14">
        <v>45231177</v>
      </c>
      <c r="C457" s="10" t="s">
        <v>454</v>
      </c>
      <c r="D457" s="10" t="s">
        <v>591</v>
      </c>
      <c r="E457" s="14" t="s">
        <v>153</v>
      </c>
      <c r="F457" s="14" t="s">
        <v>94</v>
      </c>
      <c r="G457" s="32">
        <v>15000000</v>
      </c>
      <c r="H457" s="19">
        <v>1</v>
      </c>
      <c r="I457" s="32">
        <f t="shared" si="30"/>
        <v>15000</v>
      </c>
      <c r="J457" s="88">
        <v>4251</v>
      </c>
      <c r="K457" s="111">
        <f t="shared" si="27"/>
        <v>15000000</v>
      </c>
      <c r="L457" s="85"/>
      <c r="M457" s="2"/>
    </row>
    <row r="458" spans="1:76" ht="40.5" x14ac:dyDescent="0.25">
      <c r="A458" s="83">
        <v>452</v>
      </c>
      <c r="B458" s="6" t="s">
        <v>489</v>
      </c>
      <c r="C458" s="10" t="s">
        <v>490</v>
      </c>
      <c r="D458" s="10" t="s">
        <v>488</v>
      </c>
      <c r="E458" s="14" t="s">
        <v>88</v>
      </c>
      <c r="F458" s="14" t="s">
        <v>94</v>
      </c>
      <c r="G458" s="41">
        <v>4685925.26</v>
      </c>
      <c r="H458" s="19">
        <v>1</v>
      </c>
      <c r="I458" s="32">
        <f t="shared" si="30"/>
        <v>4685.92526</v>
      </c>
      <c r="J458" s="88">
        <v>5113</v>
      </c>
      <c r="K458" s="111">
        <f t="shared" si="27"/>
        <v>4685925.26</v>
      </c>
      <c r="L458" s="85"/>
      <c r="M458" s="2"/>
    </row>
    <row r="459" spans="1:76" s="13" customFormat="1" ht="81" x14ac:dyDescent="0.25">
      <c r="A459" s="112" t="s">
        <v>590</v>
      </c>
      <c r="B459" s="6" t="s">
        <v>903</v>
      </c>
      <c r="C459" s="10" t="s">
        <v>1230</v>
      </c>
      <c r="D459" s="10" t="s">
        <v>1263</v>
      </c>
      <c r="E459" s="16" t="s">
        <v>153</v>
      </c>
      <c r="F459" s="16" t="s">
        <v>94</v>
      </c>
      <c r="G459" s="32">
        <v>7320000</v>
      </c>
      <c r="H459" s="19">
        <v>1</v>
      </c>
      <c r="I459" s="32">
        <f t="shared" si="30"/>
        <v>7320</v>
      </c>
      <c r="J459" s="162">
        <v>5112</v>
      </c>
      <c r="K459" s="161">
        <f t="shared" si="27"/>
        <v>7320000</v>
      </c>
      <c r="L459" s="92"/>
      <c r="M459" s="59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</row>
    <row r="460" spans="1:76" s="13" customFormat="1" ht="27" x14ac:dyDescent="0.25">
      <c r="A460" s="112" t="s">
        <v>814</v>
      </c>
      <c r="B460" s="6" t="s">
        <v>868</v>
      </c>
      <c r="C460" s="10" t="s">
        <v>525</v>
      </c>
      <c r="D460" s="10" t="s">
        <v>1294</v>
      </c>
      <c r="E460" s="16" t="s">
        <v>88</v>
      </c>
      <c r="F460" s="16" t="s">
        <v>94</v>
      </c>
      <c r="G460" s="32">
        <v>900000</v>
      </c>
      <c r="H460" s="19">
        <v>1</v>
      </c>
      <c r="I460" s="32">
        <f t="shared" si="30"/>
        <v>900</v>
      </c>
      <c r="J460" s="162">
        <v>5113</v>
      </c>
      <c r="K460" s="161">
        <f t="shared" si="27"/>
        <v>900000</v>
      </c>
      <c r="L460" s="92"/>
      <c r="M460" s="59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</row>
    <row r="461" spans="1:76" ht="15" customHeight="1" x14ac:dyDescent="0.25">
      <c r="A461" s="83">
        <v>0</v>
      </c>
      <c r="B461" s="205" t="s">
        <v>8</v>
      </c>
      <c r="C461" s="206"/>
      <c r="D461" s="206"/>
      <c r="E461" s="206"/>
      <c r="F461" s="206"/>
      <c r="G461" s="206"/>
      <c r="H461" s="206"/>
      <c r="I461" s="207"/>
      <c r="J461" s="88"/>
      <c r="K461" s="111">
        <f t="shared" si="27"/>
        <v>0</v>
      </c>
      <c r="L461" s="85"/>
      <c r="M461" s="2"/>
    </row>
    <row r="462" spans="1:76" ht="96" customHeight="1" x14ac:dyDescent="0.25">
      <c r="A462" s="83">
        <v>713</v>
      </c>
      <c r="B462" s="6">
        <v>71351540</v>
      </c>
      <c r="C462" s="10" t="s">
        <v>154</v>
      </c>
      <c r="D462" s="10" t="s">
        <v>459</v>
      </c>
      <c r="E462" s="14" t="s">
        <v>161</v>
      </c>
      <c r="F462" s="14" t="s">
        <v>94</v>
      </c>
      <c r="G462" s="32">
        <v>900000</v>
      </c>
      <c r="H462" s="19">
        <v>1</v>
      </c>
      <c r="I462" s="32">
        <f>G462*H462/1000</f>
        <v>900</v>
      </c>
      <c r="J462" s="88">
        <v>5113</v>
      </c>
      <c r="K462" s="111">
        <f t="shared" si="27"/>
        <v>900000</v>
      </c>
      <c r="L462" s="85"/>
      <c r="M462" s="2"/>
    </row>
    <row r="463" spans="1:76" ht="75" customHeight="1" x14ac:dyDescent="0.25">
      <c r="A463" s="83">
        <v>713</v>
      </c>
      <c r="B463" s="6">
        <v>71351540</v>
      </c>
      <c r="C463" s="10" t="s">
        <v>154</v>
      </c>
      <c r="D463" s="10" t="s">
        <v>1258</v>
      </c>
      <c r="E463" s="14" t="s">
        <v>161</v>
      </c>
      <c r="F463" s="14" t="s">
        <v>94</v>
      </c>
      <c r="G463" s="32">
        <v>165000</v>
      </c>
      <c r="H463" s="19">
        <v>1</v>
      </c>
      <c r="I463" s="32">
        <f t="shared" ref="I463:I489" si="31">G463*H463/1000</f>
        <v>165</v>
      </c>
      <c r="J463" s="88">
        <v>5113</v>
      </c>
      <c r="K463" s="111">
        <f t="shared" si="27"/>
        <v>165000</v>
      </c>
      <c r="L463" s="85"/>
      <c r="M463" s="2"/>
    </row>
    <row r="464" spans="1:76" ht="67.5" x14ac:dyDescent="0.25">
      <c r="A464" s="83">
        <v>713</v>
      </c>
      <c r="B464" s="6">
        <v>71351540</v>
      </c>
      <c r="C464" s="10" t="s">
        <v>154</v>
      </c>
      <c r="D464" s="10" t="s">
        <v>1259</v>
      </c>
      <c r="E464" s="14" t="s">
        <v>161</v>
      </c>
      <c r="F464" s="14" t="s">
        <v>94</v>
      </c>
      <c r="G464" s="32">
        <v>43000</v>
      </c>
      <c r="H464" s="19">
        <v>1</v>
      </c>
      <c r="I464" s="32">
        <f t="shared" si="31"/>
        <v>43</v>
      </c>
      <c r="J464" s="88">
        <v>5113</v>
      </c>
      <c r="K464" s="111">
        <f t="shared" si="27"/>
        <v>43000</v>
      </c>
      <c r="L464" s="85"/>
      <c r="M464" s="2"/>
    </row>
    <row r="465" spans="1:76" ht="94.5" x14ac:dyDescent="0.25">
      <c r="A465" s="83">
        <v>712</v>
      </c>
      <c r="B465" s="6">
        <v>71241200</v>
      </c>
      <c r="C465" s="10" t="s">
        <v>415</v>
      </c>
      <c r="D465" s="10" t="s">
        <v>493</v>
      </c>
      <c r="E465" s="14" t="s">
        <v>161</v>
      </c>
      <c r="F465" s="14" t="s">
        <v>94</v>
      </c>
      <c r="G465" s="19">
        <v>1150000</v>
      </c>
      <c r="H465" s="19">
        <v>1</v>
      </c>
      <c r="I465" s="32">
        <f t="shared" si="31"/>
        <v>1150</v>
      </c>
      <c r="J465" s="88">
        <v>5134</v>
      </c>
      <c r="K465" s="111">
        <f t="shared" si="27"/>
        <v>1150000</v>
      </c>
      <c r="L465" s="85"/>
      <c r="M465" s="2"/>
    </row>
    <row r="466" spans="1:76" ht="107.25" customHeight="1" x14ac:dyDescent="0.25">
      <c r="A466" s="83">
        <v>905</v>
      </c>
      <c r="B466" s="6">
        <v>90511240</v>
      </c>
      <c r="C466" s="10" t="s">
        <v>510</v>
      </c>
      <c r="D466" s="10" t="s">
        <v>516</v>
      </c>
      <c r="E466" s="14" t="s">
        <v>88</v>
      </c>
      <c r="F466" s="14" t="s">
        <v>94</v>
      </c>
      <c r="G466" s="32">
        <v>995000</v>
      </c>
      <c r="H466" s="19">
        <v>1</v>
      </c>
      <c r="I466" s="32">
        <f t="shared" si="31"/>
        <v>995</v>
      </c>
      <c r="J466" s="88">
        <v>4251</v>
      </c>
      <c r="K466" s="111">
        <f t="shared" si="27"/>
        <v>995000</v>
      </c>
      <c r="L466" s="85"/>
      <c r="M466" s="2"/>
    </row>
    <row r="467" spans="1:76" ht="84.95" customHeight="1" x14ac:dyDescent="0.25">
      <c r="A467" s="83">
        <v>712</v>
      </c>
      <c r="B467" s="6">
        <v>71241200</v>
      </c>
      <c r="C467" s="10" t="s">
        <v>415</v>
      </c>
      <c r="D467" s="30" t="s">
        <v>530</v>
      </c>
      <c r="E467" s="14" t="s">
        <v>416</v>
      </c>
      <c r="F467" s="14" t="s">
        <v>94</v>
      </c>
      <c r="G467" s="19">
        <v>5400000</v>
      </c>
      <c r="H467" s="19">
        <v>1</v>
      </c>
      <c r="I467" s="32">
        <f t="shared" si="31"/>
        <v>5400</v>
      </c>
      <c r="J467" s="88">
        <v>5134</v>
      </c>
      <c r="K467" s="111">
        <f t="shared" si="27"/>
        <v>5400000</v>
      </c>
      <c r="L467" s="85"/>
      <c r="M467" s="2"/>
    </row>
    <row r="468" spans="1:76" ht="81" x14ac:dyDescent="0.25">
      <c r="A468" s="83">
        <v>712</v>
      </c>
      <c r="B468" s="6">
        <v>71241200</v>
      </c>
      <c r="C468" s="10" t="s">
        <v>415</v>
      </c>
      <c r="D468" s="30" t="s">
        <v>531</v>
      </c>
      <c r="E468" s="14" t="s">
        <v>416</v>
      </c>
      <c r="F468" s="14" t="s">
        <v>94</v>
      </c>
      <c r="G468" s="19">
        <v>2248000</v>
      </c>
      <c r="H468" s="19">
        <v>1</v>
      </c>
      <c r="I468" s="32">
        <f t="shared" si="31"/>
        <v>2248</v>
      </c>
      <c r="J468" s="88">
        <v>5134</v>
      </c>
      <c r="K468" s="111">
        <f t="shared" si="27"/>
        <v>2248000</v>
      </c>
      <c r="L468" s="85"/>
      <c r="M468" s="2"/>
    </row>
    <row r="469" spans="1:76" s="13" customFormat="1" ht="27" x14ac:dyDescent="0.25">
      <c r="A469" s="83" t="s">
        <v>583</v>
      </c>
      <c r="B469" s="6">
        <v>70311200</v>
      </c>
      <c r="C469" s="10" t="s">
        <v>582</v>
      </c>
      <c r="D469" s="10" t="s">
        <v>582</v>
      </c>
      <c r="E469" s="14" t="s">
        <v>88</v>
      </c>
      <c r="F469" s="14" t="s">
        <v>94</v>
      </c>
      <c r="G469" s="32">
        <v>40000</v>
      </c>
      <c r="H469" s="19">
        <v>1</v>
      </c>
      <c r="I469" s="32">
        <f t="shared" si="31"/>
        <v>40</v>
      </c>
      <c r="J469" s="88">
        <v>4216</v>
      </c>
      <c r="K469" s="111">
        <f t="shared" si="27"/>
        <v>40000</v>
      </c>
      <c r="L469" s="92"/>
      <c r="M469" s="59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</row>
    <row r="470" spans="1:76" s="13" customFormat="1" ht="81" x14ac:dyDescent="0.25">
      <c r="A470" s="112">
        <v>712</v>
      </c>
      <c r="B470" s="6">
        <v>71241200</v>
      </c>
      <c r="C470" s="10" t="s">
        <v>415</v>
      </c>
      <c r="D470" s="30" t="s">
        <v>1237</v>
      </c>
      <c r="E470" s="14" t="s">
        <v>416</v>
      </c>
      <c r="F470" s="14" t="s">
        <v>94</v>
      </c>
      <c r="G470" s="32">
        <v>820000</v>
      </c>
      <c r="H470" s="19">
        <v>1</v>
      </c>
      <c r="I470" s="32">
        <f t="shared" si="31"/>
        <v>820</v>
      </c>
      <c r="J470" s="88">
        <v>5134</v>
      </c>
      <c r="K470" s="111">
        <f t="shared" si="27"/>
        <v>820000</v>
      </c>
      <c r="L470" s="92"/>
      <c r="M470" s="59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</row>
    <row r="471" spans="1:76" s="13" customFormat="1" ht="81" x14ac:dyDescent="0.25">
      <c r="A471" s="112">
        <v>712</v>
      </c>
      <c r="B471" s="6">
        <v>71241200</v>
      </c>
      <c r="C471" s="10" t="s">
        <v>415</v>
      </c>
      <c r="D471" s="30" t="s">
        <v>1238</v>
      </c>
      <c r="E471" s="14" t="s">
        <v>416</v>
      </c>
      <c r="F471" s="14" t="s">
        <v>94</v>
      </c>
      <c r="G471" s="32">
        <v>850000</v>
      </c>
      <c r="H471" s="19">
        <v>1</v>
      </c>
      <c r="I471" s="32">
        <f t="shared" si="31"/>
        <v>850</v>
      </c>
      <c r="J471" s="88">
        <v>5134</v>
      </c>
      <c r="K471" s="111">
        <f t="shared" si="27"/>
        <v>850000</v>
      </c>
      <c r="L471" s="92"/>
      <c r="M471" s="59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</row>
    <row r="472" spans="1:76" s="13" customFormat="1" ht="81" x14ac:dyDescent="0.25">
      <c r="A472" s="112">
        <v>712</v>
      </c>
      <c r="B472" s="6">
        <v>71241200</v>
      </c>
      <c r="C472" s="10" t="s">
        <v>415</v>
      </c>
      <c r="D472" s="30" t="s">
        <v>1239</v>
      </c>
      <c r="E472" s="14" t="s">
        <v>416</v>
      </c>
      <c r="F472" s="14" t="s">
        <v>94</v>
      </c>
      <c r="G472" s="32">
        <v>1650000</v>
      </c>
      <c r="H472" s="19">
        <v>1</v>
      </c>
      <c r="I472" s="32">
        <f t="shared" si="31"/>
        <v>1650</v>
      </c>
      <c r="J472" s="88">
        <v>5134</v>
      </c>
      <c r="K472" s="111">
        <f t="shared" si="27"/>
        <v>1650000</v>
      </c>
      <c r="L472" s="92"/>
      <c r="M472" s="59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</row>
    <row r="473" spans="1:76" s="13" customFormat="1" ht="81" x14ac:dyDescent="0.25">
      <c r="A473" s="112" t="s">
        <v>602</v>
      </c>
      <c r="B473" s="6">
        <v>50531140</v>
      </c>
      <c r="C473" s="10" t="s">
        <v>445</v>
      </c>
      <c r="D473" s="10" t="s">
        <v>603</v>
      </c>
      <c r="E473" s="16" t="s">
        <v>153</v>
      </c>
      <c r="F473" s="14" t="s">
        <v>94</v>
      </c>
      <c r="G473" s="32">
        <v>120000</v>
      </c>
      <c r="H473" s="19">
        <v>1</v>
      </c>
      <c r="I473" s="32">
        <f t="shared" si="31"/>
        <v>120</v>
      </c>
      <c r="J473" s="88">
        <v>5134</v>
      </c>
      <c r="K473" s="111">
        <f t="shared" si="27"/>
        <v>120000</v>
      </c>
      <c r="L473" s="92"/>
      <c r="M473" s="59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</row>
    <row r="474" spans="1:76" ht="81" x14ac:dyDescent="0.25">
      <c r="A474" s="112" t="s">
        <v>602</v>
      </c>
      <c r="B474" s="6">
        <v>50531140</v>
      </c>
      <c r="C474" s="10" t="s">
        <v>445</v>
      </c>
      <c r="D474" s="10" t="s">
        <v>604</v>
      </c>
      <c r="E474" s="16" t="s">
        <v>153</v>
      </c>
      <c r="F474" s="14" t="s">
        <v>94</v>
      </c>
      <c r="G474" s="32">
        <v>120000</v>
      </c>
      <c r="H474" s="19">
        <v>1</v>
      </c>
      <c r="I474" s="32">
        <f t="shared" si="31"/>
        <v>120</v>
      </c>
      <c r="J474" s="88">
        <v>5134</v>
      </c>
      <c r="K474" s="111">
        <f t="shared" si="27"/>
        <v>120000</v>
      </c>
      <c r="L474" s="85"/>
      <c r="M474" s="2"/>
    </row>
    <row r="475" spans="1:76" s="13" customFormat="1" ht="27" x14ac:dyDescent="0.25">
      <c r="A475" s="83" t="s">
        <v>814</v>
      </c>
      <c r="B475" s="6">
        <v>98111140</v>
      </c>
      <c r="C475" s="10" t="s">
        <v>525</v>
      </c>
      <c r="D475" s="10" t="s">
        <v>822</v>
      </c>
      <c r="E475" s="15" t="s">
        <v>88</v>
      </c>
      <c r="F475" s="10" t="s">
        <v>94</v>
      </c>
      <c r="G475" s="10">
        <v>262500</v>
      </c>
      <c r="H475" s="10">
        <v>1</v>
      </c>
      <c r="I475" s="32">
        <f t="shared" si="31"/>
        <v>262.5</v>
      </c>
      <c r="J475" s="88">
        <v>5113</v>
      </c>
      <c r="K475" s="111">
        <f t="shared" si="27"/>
        <v>262500</v>
      </c>
      <c r="L475" s="92"/>
      <c r="M475" s="59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</row>
    <row r="476" spans="1:76" ht="108" x14ac:dyDescent="0.25">
      <c r="A476" s="112" t="s">
        <v>602</v>
      </c>
      <c r="B476" s="6">
        <v>50531140</v>
      </c>
      <c r="C476" s="10" t="s">
        <v>445</v>
      </c>
      <c r="D476" s="10" t="s">
        <v>831</v>
      </c>
      <c r="E476" s="15" t="s">
        <v>153</v>
      </c>
      <c r="F476" s="15" t="s">
        <v>94</v>
      </c>
      <c r="G476" s="32">
        <v>74000</v>
      </c>
      <c r="H476" s="10">
        <v>1</v>
      </c>
      <c r="I476" s="32">
        <f t="shared" si="31"/>
        <v>74</v>
      </c>
      <c r="J476" s="88">
        <v>5134</v>
      </c>
      <c r="K476" s="111">
        <f t="shared" si="27"/>
        <v>74000</v>
      </c>
      <c r="L476" s="85"/>
      <c r="M476" s="2"/>
    </row>
    <row r="477" spans="1:76" ht="108" x14ac:dyDescent="0.25">
      <c r="A477" s="83" t="s">
        <v>602</v>
      </c>
      <c r="B477" s="6">
        <v>50531140</v>
      </c>
      <c r="C477" s="10" t="s">
        <v>445</v>
      </c>
      <c r="D477" s="10" t="s">
        <v>867</v>
      </c>
      <c r="E477" s="15" t="s">
        <v>153</v>
      </c>
      <c r="F477" s="15" t="s">
        <v>94</v>
      </c>
      <c r="G477" s="32">
        <v>110000</v>
      </c>
      <c r="H477" s="10">
        <v>1</v>
      </c>
      <c r="I477" s="32">
        <f t="shared" si="31"/>
        <v>110</v>
      </c>
      <c r="J477" s="88">
        <v>5134</v>
      </c>
      <c r="K477" s="111">
        <f t="shared" si="27"/>
        <v>110000</v>
      </c>
      <c r="L477" s="85"/>
      <c r="M477" s="2"/>
    </row>
    <row r="478" spans="1:76" ht="81" x14ac:dyDescent="0.25">
      <c r="A478" s="83" t="s">
        <v>605</v>
      </c>
      <c r="B478" s="6">
        <v>71241200</v>
      </c>
      <c r="C478" s="10" t="s">
        <v>879</v>
      </c>
      <c r="D478" s="39" t="s">
        <v>880</v>
      </c>
      <c r="E478" s="14" t="s">
        <v>416</v>
      </c>
      <c r="F478" s="14" t="s">
        <v>94</v>
      </c>
      <c r="G478" s="32">
        <v>2170000</v>
      </c>
      <c r="H478" s="19">
        <v>1</v>
      </c>
      <c r="I478" s="32">
        <f t="shared" si="31"/>
        <v>2170</v>
      </c>
      <c r="J478" s="88">
        <v>5134</v>
      </c>
      <c r="K478" s="111">
        <f t="shared" si="27"/>
        <v>2170000</v>
      </c>
      <c r="L478" s="85"/>
      <c r="M478" s="2"/>
    </row>
    <row r="479" spans="1:76" ht="81" x14ac:dyDescent="0.25">
      <c r="A479" s="83" t="s">
        <v>605</v>
      </c>
      <c r="B479" s="6">
        <v>71241200</v>
      </c>
      <c r="C479" s="10" t="s">
        <v>879</v>
      </c>
      <c r="D479" s="39" t="s">
        <v>881</v>
      </c>
      <c r="E479" s="14" t="s">
        <v>416</v>
      </c>
      <c r="F479" s="14" t="s">
        <v>94</v>
      </c>
      <c r="G479" s="32">
        <v>1860000</v>
      </c>
      <c r="H479" s="19">
        <v>1</v>
      </c>
      <c r="I479" s="32">
        <f t="shared" si="31"/>
        <v>1860</v>
      </c>
      <c r="J479" s="88">
        <v>5134</v>
      </c>
      <c r="K479" s="111">
        <f t="shared" si="27"/>
        <v>1860000</v>
      </c>
      <c r="L479" s="85"/>
      <c r="M479" s="2"/>
    </row>
    <row r="480" spans="1:76" ht="81" x14ac:dyDescent="0.25">
      <c r="A480" s="83" t="s">
        <v>605</v>
      </c>
      <c r="B480" s="6">
        <v>71241200</v>
      </c>
      <c r="C480" s="10" t="s">
        <v>879</v>
      </c>
      <c r="D480" s="39" t="s">
        <v>882</v>
      </c>
      <c r="E480" s="14" t="s">
        <v>416</v>
      </c>
      <c r="F480" s="14" t="s">
        <v>94</v>
      </c>
      <c r="G480" s="32">
        <v>930000</v>
      </c>
      <c r="H480" s="19">
        <v>1</v>
      </c>
      <c r="I480" s="32">
        <f t="shared" si="31"/>
        <v>930</v>
      </c>
      <c r="J480" s="88">
        <v>5134</v>
      </c>
      <c r="K480" s="111">
        <f t="shared" si="27"/>
        <v>930000</v>
      </c>
      <c r="L480" s="85"/>
      <c r="M480" s="2"/>
    </row>
    <row r="481" spans="1:13" ht="35.25" customHeight="1" x14ac:dyDescent="0.25">
      <c r="A481" s="83">
        <v>713</v>
      </c>
      <c r="B481" s="6">
        <v>71351540</v>
      </c>
      <c r="C481" s="10" t="s">
        <v>154</v>
      </c>
      <c r="D481" s="10" t="s">
        <v>1260</v>
      </c>
      <c r="E481" s="14" t="s">
        <v>883</v>
      </c>
      <c r="F481" s="14" t="s">
        <v>94</v>
      </c>
      <c r="G481" s="32">
        <v>99000</v>
      </c>
      <c r="H481" s="19">
        <v>1</v>
      </c>
      <c r="I481" s="32">
        <f t="shared" si="31"/>
        <v>99</v>
      </c>
      <c r="J481" s="88">
        <v>5112</v>
      </c>
      <c r="K481" s="111">
        <f t="shared" si="27"/>
        <v>99000</v>
      </c>
      <c r="L481" s="85"/>
      <c r="M481" s="2"/>
    </row>
    <row r="482" spans="1:13" ht="118.5" customHeight="1" x14ac:dyDescent="0.25">
      <c r="A482" s="83" t="s">
        <v>814</v>
      </c>
      <c r="B482" s="6">
        <v>98111140</v>
      </c>
      <c r="C482" s="10" t="s">
        <v>525</v>
      </c>
      <c r="D482" s="10" t="s">
        <v>1127</v>
      </c>
      <c r="E482" s="15" t="s">
        <v>88</v>
      </c>
      <c r="F482" s="10" t="s">
        <v>94</v>
      </c>
      <c r="G482" s="32">
        <v>50000</v>
      </c>
      <c r="H482" s="19">
        <v>1</v>
      </c>
      <c r="I482" s="32">
        <f t="shared" si="31"/>
        <v>50</v>
      </c>
      <c r="J482" s="88">
        <v>5112</v>
      </c>
      <c r="K482" s="111">
        <f t="shared" si="27"/>
        <v>50000</v>
      </c>
      <c r="L482" s="85"/>
      <c r="M482" s="2"/>
    </row>
    <row r="483" spans="1:13" ht="96.75" customHeight="1" x14ac:dyDescent="0.25">
      <c r="A483" s="83">
        <v>505</v>
      </c>
      <c r="B483" s="6">
        <v>50531140</v>
      </c>
      <c r="C483" s="10" t="s">
        <v>445</v>
      </c>
      <c r="D483" s="7" t="s">
        <v>1261</v>
      </c>
      <c r="E483" s="15" t="s">
        <v>153</v>
      </c>
      <c r="F483" s="10" t="s">
        <v>94</v>
      </c>
      <c r="G483" s="55">
        <v>350000</v>
      </c>
      <c r="H483" s="19">
        <v>1</v>
      </c>
      <c r="I483" s="32">
        <f t="shared" si="31"/>
        <v>350</v>
      </c>
      <c r="J483" s="88">
        <v>5134</v>
      </c>
      <c r="K483" s="111">
        <f t="shared" si="27"/>
        <v>350000</v>
      </c>
      <c r="L483" s="85"/>
      <c r="M483" s="2"/>
    </row>
    <row r="484" spans="1:13" ht="96.75" customHeight="1" x14ac:dyDescent="0.25">
      <c r="A484" s="83">
        <v>505</v>
      </c>
      <c r="B484" s="6">
        <v>50531140</v>
      </c>
      <c r="C484" s="10" t="s">
        <v>445</v>
      </c>
      <c r="D484" s="7" t="s">
        <v>1137</v>
      </c>
      <c r="E484" s="15" t="s">
        <v>153</v>
      </c>
      <c r="F484" s="113" t="s">
        <v>94</v>
      </c>
      <c r="G484" s="174">
        <v>400000</v>
      </c>
      <c r="H484" s="121">
        <v>1</v>
      </c>
      <c r="I484" s="32">
        <f t="shared" si="31"/>
        <v>400</v>
      </c>
      <c r="J484" s="88">
        <v>5134</v>
      </c>
      <c r="K484" s="111">
        <f t="shared" si="27"/>
        <v>400000</v>
      </c>
      <c r="L484" s="85"/>
      <c r="M484" s="2"/>
    </row>
    <row r="485" spans="1:13" ht="96.75" customHeight="1" x14ac:dyDescent="0.25">
      <c r="A485" s="83">
        <v>505</v>
      </c>
      <c r="B485" s="6">
        <v>50531140</v>
      </c>
      <c r="C485" s="10" t="s">
        <v>445</v>
      </c>
      <c r="D485" s="7" t="s">
        <v>1138</v>
      </c>
      <c r="E485" s="15" t="s">
        <v>153</v>
      </c>
      <c r="F485" s="113" t="s">
        <v>94</v>
      </c>
      <c r="G485" s="174">
        <v>300000</v>
      </c>
      <c r="H485" s="121">
        <v>1</v>
      </c>
      <c r="I485" s="32">
        <f t="shared" si="31"/>
        <v>300</v>
      </c>
      <c r="J485" s="88">
        <v>5134</v>
      </c>
      <c r="K485" s="111">
        <f t="shared" si="27"/>
        <v>300000</v>
      </c>
      <c r="L485" s="85"/>
      <c r="M485" s="2"/>
    </row>
    <row r="486" spans="1:13" ht="96.75" customHeight="1" x14ac:dyDescent="0.25">
      <c r="A486" s="83">
        <v>505</v>
      </c>
      <c r="B486" s="6">
        <v>50531140</v>
      </c>
      <c r="C486" s="10" t="s">
        <v>445</v>
      </c>
      <c r="D486" s="7" t="s">
        <v>1139</v>
      </c>
      <c r="E486" s="15" t="s">
        <v>153</v>
      </c>
      <c r="F486" s="113" t="s">
        <v>94</v>
      </c>
      <c r="G486" s="174">
        <v>200000</v>
      </c>
      <c r="H486" s="121">
        <v>1</v>
      </c>
      <c r="I486" s="32">
        <f t="shared" si="31"/>
        <v>200</v>
      </c>
      <c r="J486" s="88">
        <v>5134</v>
      </c>
      <c r="K486" s="111">
        <f t="shared" si="27"/>
        <v>200000</v>
      </c>
      <c r="L486" s="85"/>
      <c r="M486" s="2"/>
    </row>
    <row r="487" spans="1:13" ht="96.75" customHeight="1" x14ac:dyDescent="0.25">
      <c r="A487" s="112">
        <v>505</v>
      </c>
      <c r="B487" s="6">
        <v>50531140</v>
      </c>
      <c r="C487" s="10" t="s">
        <v>445</v>
      </c>
      <c r="D487" s="7" t="s">
        <v>1140</v>
      </c>
      <c r="E487" s="15" t="s">
        <v>153</v>
      </c>
      <c r="F487" s="10" t="s">
        <v>94</v>
      </c>
      <c r="G487" s="54">
        <v>299999</v>
      </c>
      <c r="H487" s="19">
        <v>1</v>
      </c>
      <c r="I487" s="165">
        <f>G487*H487/1000</f>
        <v>299.99900000000002</v>
      </c>
      <c r="J487" s="162">
        <v>5134</v>
      </c>
      <c r="K487" s="161">
        <f t="shared" si="27"/>
        <v>299999</v>
      </c>
      <c r="L487" s="92"/>
      <c r="M487" s="2"/>
    </row>
    <row r="488" spans="1:13" ht="96.75" customHeight="1" x14ac:dyDescent="0.25">
      <c r="A488" s="112">
        <v>505</v>
      </c>
      <c r="B488" s="6">
        <v>50531140</v>
      </c>
      <c r="C488" s="10" t="s">
        <v>445</v>
      </c>
      <c r="D488" s="7" t="s">
        <v>1141</v>
      </c>
      <c r="E488" s="15" t="s">
        <v>153</v>
      </c>
      <c r="F488" s="10" t="s">
        <v>94</v>
      </c>
      <c r="G488" s="32">
        <v>499999</v>
      </c>
      <c r="H488" s="19">
        <v>1</v>
      </c>
      <c r="I488" s="165">
        <f t="shared" si="31"/>
        <v>499.99900000000002</v>
      </c>
      <c r="J488" s="162">
        <v>5134</v>
      </c>
      <c r="K488" s="161">
        <f t="shared" si="27"/>
        <v>499999</v>
      </c>
      <c r="L488" s="92"/>
      <c r="M488" s="2"/>
    </row>
    <row r="489" spans="1:13" ht="94.5" x14ac:dyDescent="0.25">
      <c r="A489" s="83">
        <v>505</v>
      </c>
      <c r="B489" s="6">
        <v>50531140</v>
      </c>
      <c r="C489" s="10" t="s">
        <v>445</v>
      </c>
      <c r="D489" s="7" t="s">
        <v>1262</v>
      </c>
      <c r="E489" s="15" t="s">
        <v>153</v>
      </c>
      <c r="F489" s="10" t="s">
        <v>94</v>
      </c>
      <c r="G489" s="32">
        <v>295000</v>
      </c>
      <c r="H489" s="19">
        <v>1</v>
      </c>
      <c r="I489" s="32">
        <f t="shared" si="31"/>
        <v>295</v>
      </c>
      <c r="J489" s="88">
        <v>5134</v>
      </c>
      <c r="K489" s="111">
        <f t="shared" si="27"/>
        <v>295000</v>
      </c>
      <c r="L489" s="85"/>
      <c r="M489" s="2"/>
    </row>
    <row r="490" spans="1:13" x14ac:dyDescent="0.25">
      <c r="A490" s="83">
        <v>0</v>
      </c>
      <c r="B490" s="211"/>
      <c r="C490" s="212"/>
      <c r="D490" s="212"/>
      <c r="E490" s="212"/>
      <c r="F490" s="212"/>
      <c r="G490" s="212"/>
      <c r="H490" s="212"/>
      <c r="I490" s="213"/>
      <c r="J490" s="88"/>
      <c r="K490" s="111">
        <f t="shared" si="27"/>
        <v>0</v>
      </c>
      <c r="L490" s="85"/>
      <c r="M490" s="2"/>
    </row>
    <row r="491" spans="1:13" ht="15" customHeight="1" x14ac:dyDescent="0.25">
      <c r="A491" s="83">
        <v>0</v>
      </c>
      <c r="B491" s="214" t="s">
        <v>50</v>
      </c>
      <c r="C491" s="215"/>
      <c r="D491" s="216"/>
      <c r="E491" s="14"/>
      <c r="F491" s="14"/>
      <c r="G491" s="32"/>
      <c r="H491" s="19"/>
      <c r="I491" s="32"/>
      <c r="J491" s="88"/>
      <c r="K491" s="111">
        <f t="shared" si="27"/>
        <v>0</v>
      </c>
      <c r="L491" s="85"/>
      <c r="M491" s="2"/>
    </row>
    <row r="492" spans="1:13" ht="15" customHeight="1" x14ac:dyDescent="0.25">
      <c r="A492" s="83">
        <v>0</v>
      </c>
      <c r="B492" s="214" t="s">
        <v>49</v>
      </c>
      <c r="C492" s="215"/>
      <c r="D492" s="216"/>
      <c r="E492" s="14"/>
      <c r="F492" s="14"/>
      <c r="G492" s="32"/>
      <c r="H492" s="19"/>
      <c r="I492" s="32"/>
      <c r="J492" s="88"/>
      <c r="K492" s="111">
        <f t="shared" si="27"/>
        <v>0</v>
      </c>
      <c r="L492" s="85"/>
      <c r="M492" s="2"/>
    </row>
    <row r="493" spans="1:13" x14ac:dyDescent="0.25">
      <c r="A493" s="83">
        <v>0</v>
      </c>
      <c r="B493" s="205" t="s">
        <v>40</v>
      </c>
      <c r="C493" s="206"/>
      <c r="D493" s="206"/>
      <c r="E493" s="206"/>
      <c r="F493" s="206"/>
      <c r="G493" s="206"/>
      <c r="H493" s="206"/>
      <c r="I493" s="207"/>
      <c r="J493" s="88"/>
      <c r="K493" s="111">
        <f t="shared" si="27"/>
        <v>0</v>
      </c>
      <c r="L493" s="85"/>
      <c r="M493" s="2"/>
    </row>
    <row r="494" spans="1:13" ht="27" x14ac:dyDescent="0.25">
      <c r="A494" s="83" t="s">
        <v>808</v>
      </c>
      <c r="B494" s="6">
        <v>45431150</v>
      </c>
      <c r="C494" s="10" t="s">
        <v>1231</v>
      </c>
      <c r="D494" s="10" t="s">
        <v>807</v>
      </c>
      <c r="E494" s="14" t="s">
        <v>153</v>
      </c>
      <c r="F494" s="14" t="s">
        <v>94</v>
      </c>
      <c r="G494" s="32">
        <v>0</v>
      </c>
      <c r="H494" s="19">
        <v>1</v>
      </c>
      <c r="I494" s="32">
        <f>G494*H494/1000</f>
        <v>0</v>
      </c>
      <c r="J494" s="88">
        <v>5113</v>
      </c>
      <c r="K494" s="111">
        <f t="shared" si="27"/>
        <v>0</v>
      </c>
      <c r="L494" s="85"/>
      <c r="M494" s="2"/>
    </row>
    <row r="495" spans="1:13" ht="27" x14ac:dyDescent="0.25">
      <c r="A495" s="83" t="s">
        <v>590</v>
      </c>
      <c r="B495" s="6" t="s">
        <v>874</v>
      </c>
      <c r="C495" s="10" t="s">
        <v>1228</v>
      </c>
      <c r="D495" s="10" t="s">
        <v>875</v>
      </c>
      <c r="E495" s="16" t="s">
        <v>153</v>
      </c>
      <c r="F495" s="16" t="s">
        <v>94</v>
      </c>
      <c r="G495" s="32">
        <v>9700002</v>
      </c>
      <c r="H495" s="19">
        <v>1</v>
      </c>
      <c r="I495" s="32">
        <f t="shared" ref="I495:I497" si="32">G495*H495/1000</f>
        <v>9700.0020000000004</v>
      </c>
      <c r="J495" s="88">
        <v>5113</v>
      </c>
      <c r="K495" s="111">
        <f t="shared" si="27"/>
        <v>9700002</v>
      </c>
      <c r="L495" s="85"/>
      <c r="M495" s="2"/>
    </row>
    <row r="496" spans="1:13" ht="27" x14ac:dyDescent="0.25">
      <c r="A496" s="83" t="s">
        <v>892</v>
      </c>
      <c r="B496" s="6">
        <v>45111470</v>
      </c>
      <c r="C496" s="10" t="s">
        <v>1229</v>
      </c>
      <c r="D496" s="10" t="s">
        <v>1107</v>
      </c>
      <c r="E496" s="16" t="s">
        <v>153</v>
      </c>
      <c r="F496" s="16" t="s">
        <v>94</v>
      </c>
      <c r="G496" s="32">
        <v>0</v>
      </c>
      <c r="H496" s="19">
        <v>1</v>
      </c>
      <c r="I496" s="32">
        <f t="shared" si="32"/>
        <v>0</v>
      </c>
      <c r="J496" s="88">
        <v>5113</v>
      </c>
      <c r="K496" s="111">
        <f t="shared" ref="K496:K594" si="33">G496*H496</f>
        <v>0</v>
      </c>
      <c r="L496" s="85"/>
      <c r="M496" s="2"/>
    </row>
    <row r="497" spans="1:13" ht="27" x14ac:dyDescent="0.25">
      <c r="A497" s="83" t="s">
        <v>808</v>
      </c>
      <c r="B497" s="6" t="s">
        <v>874</v>
      </c>
      <c r="C497" s="10" t="s">
        <v>1228</v>
      </c>
      <c r="D497" s="10" t="s">
        <v>807</v>
      </c>
      <c r="E497" s="14" t="s">
        <v>88</v>
      </c>
      <c r="F497" s="14" t="s">
        <v>94</v>
      </c>
      <c r="G497" s="32">
        <v>925976</v>
      </c>
      <c r="H497" s="19">
        <v>1</v>
      </c>
      <c r="I497" s="32">
        <f t="shared" si="32"/>
        <v>925.976</v>
      </c>
      <c r="J497" s="88">
        <v>5113</v>
      </c>
      <c r="K497" s="111">
        <f t="shared" si="33"/>
        <v>925976</v>
      </c>
      <c r="L497" s="85"/>
      <c r="M497" s="2"/>
    </row>
    <row r="498" spans="1:13" ht="15" customHeight="1" x14ac:dyDescent="0.25">
      <c r="A498" s="83">
        <v>0</v>
      </c>
      <c r="B498" s="205" t="s">
        <v>8</v>
      </c>
      <c r="C498" s="206"/>
      <c r="D498" s="206"/>
      <c r="E498" s="206"/>
      <c r="F498" s="206"/>
      <c r="G498" s="206"/>
      <c r="H498" s="206"/>
      <c r="I498" s="207"/>
      <c r="J498" s="88"/>
      <c r="K498" s="111">
        <f t="shared" si="33"/>
        <v>0</v>
      </c>
      <c r="L498" s="85"/>
      <c r="M498" s="2"/>
    </row>
    <row r="499" spans="1:13" ht="54" x14ac:dyDescent="0.25">
      <c r="A499" s="83">
        <v>712</v>
      </c>
      <c r="B499" s="6">
        <v>71241200</v>
      </c>
      <c r="C499" s="10" t="s">
        <v>415</v>
      </c>
      <c r="D499" s="10" t="s">
        <v>417</v>
      </c>
      <c r="E499" s="16" t="s">
        <v>416</v>
      </c>
      <c r="F499" s="16" t="s">
        <v>94</v>
      </c>
      <c r="G499" s="19">
        <v>994000</v>
      </c>
      <c r="H499" s="19">
        <v>1</v>
      </c>
      <c r="I499" s="32">
        <f>G499*H499/1000</f>
        <v>994</v>
      </c>
      <c r="J499" s="88">
        <v>5134</v>
      </c>
      <c r="K499" s="111">
        <f t="shared" si="33"/>
        <v>994000</v>
      </c>
      <c r="L499" s="85"/>
      <c r="M499" s="2"/>
    </row>
    <row r="500" spans="1:13" ht="54" x14ac:dyDescent="0.25">
      <c r="A500" s="83">
        <v>712</v>
      </c>
      <c r="B500" s="6">
        <v>71241200</v>
      </c>
      <c r="C500" s="10" t="s">
        <v>415</v>
      </c>
      <c r="D500" s="10" t="s">
        <v>424</v>
      </c>
      <c r="E500" s="16" t="s">
        <v>416</v>
      </c>
      <c r="F500" s="16" t="s">
        <v>94</v>
      </c>
      <c r="G500" s="32">
        <v>2145000</v>
      </c>
      <c r="H500" s="19">
        <v>1</v>
      </c>
      <c r="I500" s="32">
        <f t="shared" ref="I500:I508" si="34">G500*H500/1000</f>
        <v>2145</v>
      </c>
      <c r="J500" s="88">
        <v>5134</v>
      </c>
      <c r="K500" s="111">
        <f t="shared" si="33"/>
        <v>2145000</v>
      </c>
      <c r="L500" s="85"/>
      <c r="M500" s="2"/>
    </row>
    <row r="501" spans="1:13" ht="67.5" x14ac:dyDescent="0.25">
      <c r="A501" s="83">
        <v>712</v>
      </c>
      <c r="B501" s="6">
        <v>71241200</v>
      </c>
      <c r="C501" s="10" t="s">
        <v>415</v>
      </c>
      <c r="D501" s="105" t="s">
        <v>575</v>
      </c>
      <c r="E501" s="16" t="s">
        <v>416</v>
      </c>
      <c r="F501" s="16" t="s">
        <v>94</v>
      </c>
      <c r="G501" s="32">
        <v>1200000</v>
      </c>
      <c r="H501" s="19">
        <v>1</v>
      </c>
      <c r="I501" s="32">
        <f t="shared" si="34"/>
        <v>1200</v>
      </c>
      <c r="J501" s="88">
        <v>5134</v>
      </c>
      <c r="K501" s="111">
        <f t="shared" si="33"/>
        <v>1200000</v>
      </c>
      <c r="L501" s="85"/>
      <c r="M501" s="2"/>
    </row>
    <row r="502" spans="1:13" ht="108" x14ac:dyDescent="0.25">
      <c r="A502" s="83" t="s">
        <v>602</v>
      </c>
      <c r="B502" s="6">
        <v>50531140</v>
      </c>
      <c r="C502" s="113" t="s">
        <v>445</v>
      </c>
      <c r="D502" s="40" t="s">
        <v>1264</v>
      </c>
      <c r="E502" s="114" t="s">
        <v>153</v>
      </c>
      <c r="F502" s="15" t="s">
        <v>94</v>
      </c>
      <c r="G502" s="32">
        <v>128000</v>
      </c>
      <c r="H502" s="10">
        <v>1</v>
      </c>
      <c r="I502" s="32">
        <f t="shared" si="34"/>
        <v>128</v>
      </c>
      <c r="J502" s="88">
        <v>5134</v>
      </c>
      <c r="K502" s="111">
        <f t="shared" si="33"/>
        <v>128000</v>
      </c>
      <c r="L502" s="85"/>
      <c r="M502" s="2"/>
    </row>
    <row r="503" spans="1:13" ht="81" x14ac:dyDescent="0.25">
      <c r="A503" s="83" t="s">
        <v>602</v>
      </c>
      <c r="B503" s="6">
        <v>50531140</v>
      </c>
      <c r="C503" s="113" t="s">
        <v>445</v>
      </c>
      <c r="D503" s="40" t="s">
        <v>1265</v>
      </c>
      <c r="E503" s="114" t="s">
        <v>153</v>
      </c>
      <c r="F503" s="15" t="s">
        <v>94</v>
      </c>
      <c r="G503" s="32">
        <v>160000</v>
      </c>
      <c r="H503" s="10">
        <v>1</v>
      </c>
      <c r="I503" s="32">
        <f t="shared" si="34"/>
        <v>160</v>
      </c>
      <c r="J503" s="88">
        <v>5134</v>
      </c>
      <c r="K503" s="111">
        <f t="shared" si="33"/>
        <v>160000</v>
      </c>
      <c r="L503" s="85"/>
      <c r="M503" s="2"/>
    </row>
    <row r="504" spans="1:13" ht="40.5" x14ac:dyDescent="0.25">
      <c r="A504" s="83">
        <v>713</v>
      </c>
      <c r="B504" s="6">
        <v>71351540</v>
      </c>
      <c r="C504" s="10" t="s">
        <v>154</v>
      </c>
      <c r="D504" s="86" t="s">
        <v>1266</v>
      </c>
      <c r="E504" s="14" t="s">
        <v>883</v>
      </c>
      <c r="F504" s="14" t="s">
        <v>94</v>
      </c>
      <c r="G504" s="32">
        <v>148</v>
      </c>
      <c r="H504" s="19">
        <v>1</v>
      </c>
      <c r="I504" s="32">
        <f t="shared" si="34"/>
        <v>0.14799999999999999</v>
      </c>
      <c r="J504" s="88">
        <v>5113</v>
      </c>
      <c r="K504" s="111">
        <f t="shared" si="33"/>
        <v>148</v>
      </c>
      <c r="L504" s="85"/>
      <c r="M504" s="2"/>
    </row>
    <row r="505" spans="1:13" ht="94.5" x14ac:dyDescent="0.25">
      <c r="A505" s="83" t="s">
        <v>605</v>
      </c>
      <c r="B505" s="6">
        <v>71241200</v>
      </c>
      <c r="C505" s="10" t="s">
        <v>415</v>
      </c>
      <c r="D505" s="30" t="s">
        <v>1267</v>
      </c>
      <c r="E505" s="16" t="s">
        <v>416</v>
      </c>
      <c r="F505" s="14" t="s">
        <v>94</v>
      </c>
      <c r="G505" s="32">
        <v>0</v>
      </c>
      <c r="H505" s="19">
        <v>1</v>
      </c>
      <c r="I505" s="32">
        <f t="shared" si="34"/>
        <v>0</v>
      </c>
      <c r="J505" s="88">
        <v>5134</v>
      </c>
      <c r="K505" s="111">
        <f t="shared" si="33"/>
        <v>0</v>
      </c>
      <c r="L505" s="85"/>
      <c r="M505" s="2"/>
    </row>
    <row r="506" spans="1:13" ht="27" x14ac:dyDescent="0.25">
      <c r="A506" s="83">
        <v>713</v>
      </c>
      <c r="B506" s="6">
        <v>71351540</v>
      </c>
      <c r="C506" s="10" t="s">
        <v>154</v>
      </c>
      <c r="D506" s="30" t="s">
        <v>1126</v>
      </c>
      <c r="E506" s="14" t="s">
        <v>883</v>
      </c>
      <c r="F506" s="14" t="s">
        <v>94</v>
      </c>
      <c r="G506" s="32">
        <v>0</v>
      </c>
      <c r="H506" s="19">
        <v>1</v>
      </c>
      <c r="I506" s="32">
        <f t="shared" si="34"/>
        <v>0</v>
      </c>
      <c r="J506" s="88">
        <v>5113</v>
      </c>
      <c r="K506" s="111">
        <f t="shared" si="33"/>
        <v>0</v>
      </c>
      <c r="L506" s="85"/>
      <c r="M506" s="2"/>
    </row>
    <row r="507" spans="1:13" ht="40.5" x14ac:dyDescent="0.25">
      <c r="A507" s="83" t="s">
        <v>814</v>
      </c>
      <c r="B507" s="6">
        <v>98111140</v>
      </c>
      <c r="C507" s="10" t="s">
        <v>525</v>
      </c>
      <c r="D507" s="30" t="s">
        <v>1130</v>
      </c>
      <c r="E507" s="14" t="s">
        <v>88</v>
      </c>
      <c r="F507" s="14" t="s">
        <v>94</v>
      </c>
      <c r="G507" s="32">
        <v>62000</v>
      </c>
      <c r="H507" s="19">
        <v>1</v>
      </c>
      <c r="I507" s="32">
        <f t="shared" si="34"/>
        <v>62</v>
      </c>
      <c r="J507" s="88">
        <v>5113</v>
      </c>
      <c r="K507" s="111">
        <f t="shared" si="33"/>
        <v>62000</v>
      </c>
      <c r="L507" s="85"/>
      <c r="M507" s="2"/>
    </row>
    <row r="508" spans="1:13" ht="81" x14ac:dyDescent="0.25">
      <c r="A508" s="83" t="s">
        <v>602</v>
      </c>
      <c r="B508" s="6">
        <v>50531140</v>
      </c>
      <c r="C508" s="10" t="s">
        <v>445</v>
      </c>
      <c r="D508" s="40" t="s">
        <v>1268</v>
      </c>
      <c r="E508" s="15" t="s">
        <v>153</v>
      </c>
      <c r="F508" s="15" t="s">
        <v>94</v>
      </c>
      <c r="G508" s="32">
        <v>195000</v>
      </c>
      <c r="H508" s="19">
        <v>1</v>
      </c>
      <c r="I508" s="32">
        <f t="shared" si="34"/>
        <v>195</v>
      </c>
      <c r="J508" s="88">
        <v>5134</v>
      </c>
      <c r="K508" s="111">
        <f t="shared" si="33"/>
        <v>195000</v>
      </c>
      <c r="L508" s="85"/>
      <c r="M508" s="2"/>
    </row>
    <row r="509" spans="1:13" x14ac:dyDescent="0.25">
      <c r="A509" s="83">
        <v>0</v>
      </c>
      <c r="B509" s="211"/>
      <c r="C509" s="212"/>
      <c r="D509" s="212"/>
      <c r="E509" s="212"/>
      <c r="F509" s="212"/>
      <c r="G509" s="212"/>
      <c r="H509" s="212"/>
      <c r="I509" s="213"/>
      <c r="J509" s="88"/>
      <c r="K509" s="111">
        <f t="shared" si="33"/>
        <v>0</v>
      </c>
      <c r="L509" s="85"/>
      <c r="M509" s="2"/>
    </row>
    <row r="510" spans="1:13" ht="15" customHeight="1" x14ac:dyDescent="0.25">
      <c r="A510" s="83">
        <v>0</v>
      </c>
      <c r="B510" s="214" t="s">
        <v>46</v>
      </c>
      <c r="C510" s="215"/>
      <c r="D510" s="216"/>
      <c r="E510" s="115"/>
      <c r="F510" s="115"/>
      <c r="G510" s="80"/>
      <c r="H510" s="81"/>
      <c r="I510" s="116"/>
      <c r="J510" s="88"/>
      <c r="K510" s="111">
        <f t="shared" si="33"/>
        <v>0</v>
      </c>
      <c r="L510" s="85"/>
      <c r="M510" s="2"/>
    </row>
    <row r="511" spans="1:13" ht="15" customHeight="1" x14ac:dyDescent="0.25">
      <c r="A511" s="83">
        <v>0</v>
      </c>
      <c r="B511" s="214" t="s">
        <v>45</v>
      </c>
      <c r="C511" s="215"/>
      <c r="D511" s="216"/>
      <c r="E511" s="115"/>
      <c r="F511" s="115"/>
      <c r="G511" s="80"/>
      <c r="H511" s="81"/>
      <c r="I511" s="116"/>
      <c r="J511" s="88"/>
      <c r="K511" s="111">
        <f t="shared" si="33"/>
        <v>0</v>
      </c>
      <c r="L511" s="85"/>
      <c r="M511" s="2"/>
    </row>
    <row r="512" spans="1:13" ht="15" customHeight="1" x14ac:dyDescent="0.25">
      <c r="A512" s="83">
        <v>0</v>
      </c>
      <c r="B512" s="205" t="s">
        <v>8</v>
      </c>
      <c r="C512" s="206"/>
      <c r="D512" s="206"/>
      <c r="E512" s="206"/>
      <c r="F512" s="206"/>
      <c r="G512" s="206"/>
      <c r="H512" s="206"/>
      <c r="I512" s="207"/>
      <c r="J512" s="88"/>
      <c r="K512" s="111">
        <f t="shared" si="33"/>
        <v>0</v>
      </c>
      <c r="L512" s="85"/>
      <c r="M512" s="2"/>
    </row>
    <row r="513" spans="1:13" ht="71.25" customHeight="1" x14ac:dyDescent="0.25">
      <c r="A513" s="83">
        <v>505</v>
      </c>
      <c r="B513" s="6">
        <v>50531140</v>
      </c>
      <c r="C513" s="10" t="s">
        <v>445</v>
      </c>
      <c r="D513" s="10" t="s">
        <v>446</v>
      </c>
      <c r="E513" s="14" t="s">
        <v>153</v>
      </c>
      <c r="F513" s="14" t="s">
        <v>94</v>
      </c>
      <c r="G513" s="32">
        <v>148000</v>
      </c>
      <c r="H513" s="19">
        <v>1</v>
      </c>
      <c r="I513" s="32">
        <f>G513*H513/1000</f>
        <v>148</v>
      </c>
      <c r="J513" s="88">
        <v>5134</v>
      </c>
      <c r="K513" s="111">
        <f t="shared" si="33"/>
        <v>148000</v>
      </c>
      <c r="L513" s="85"/>
      <c r="M513" s="2"/>
    </row>
    <row r="514" spans="1:13" ht="67.5" x14ac:dyDescent="0.25">
      <c r="A514" s="83">
        <v>713</v>
      </c>
      <c r="B514" s="38">
        <v>71351380</v>
      </c>
      <c r="C514" s="105" t="s">
        <v>539</v>
      </c>
      <c r="D514" s="105" t="s">
        <v>540</v>
      </c>
      <c r="E514" s="106" t="s">
        <v>153</v>
      </c>
      <c r="F514" s="36" t="s">
        <v>94</v>
      </c>
      <c r="G514" s="55">
        <v>983000</v>
      </c>
      <c r="H514" s="56">
        <v>1</v>
      </c>
      <c r="I514" s="32">
        <f t="shared" ref="I514:I550" si="35">G514*H514/1000</f>
        <v>983</v>
      </c>
      <c r="J514" s="88">
        <v>5134</v>
      </c>
      <c r="K514" s="111">
        <f t="shared" si="33"/>
        <v>983000</v>
      </c>
      <c r="L514" s="85"/>
      <c r="M514" s="2"/>
    </row>
    <row r="515" spans="1:13" ht="67.5" x14ac:dyDescent="0.25">
      <c r="A515" s="83">
        <v>713</v>
      </c>
      <c r="B515" s="6">
        <v>71351380</v>
      </c>
      <c r="C515" s="10" t="s">
        <v>539</v>
      </c>
      <c r="D515" s="30" t="s">
        <v>860</v>
      </c>
      <c r="E515" s="16" t="s">
        <v>153</v>
      </c>
      <c r="F515" s="14" t="s">
        <v>94</v>
      </c>
      <c r="G515" s="55">
        <v>140000</v>
      </c>
      <c r="H515" s="19">
        <v>1</v>
      </c>
      <c r="I515" s="32">
        <f t="shared" si="35"/>
        <v>140</v>
      </c>
      <c r="J515" s="88">
        <v>5134</v>
      </c>
      <c r="K515" s="111">
        <f t="shared" si="33"/>
        <v>140000</v>
      </c>
      <c r="L515" s="85"/>
      <c r="M515" s="2"/>
    </row>
    <row r="516" spans="1:13" ht="67.5" x14ac:dyDescent="0.25">
      <c r="A516" s="83">
        <v>712</v>
      </c>
      <c r="B516" s="6">
        <v>71241200</v>
      </c>
      <c r="C516" s="10" t="s">
        <v>415</v>
      </c>
      <c r="D516" s="30" t="s">
        <v>1269</v>
      </c>
      <c r="E516" s="16" t="s">
        <v>416</v>
      </c>
      <c r="F516" s="14" t="s">
        <v>94</v>
      </c>
      <c r="G516" s="32">
        <v>765000</v>
      </c>
      <c r="H516" s="33">
        <v>1</v>
      </c>
      <c r="I516" s="32">
        <f t="shared" si="35"/>
        <v>765</v>
      </c>
      <c r="J516" s="88">
        <v>5134</v>
      </c>
      <c r="K516" s="111">
        <f t="shared" si="33"/>
        <v>765000</v>
      </c>
      <c r="L516" s="85"/>
      <c r="M516" s="2"/>
    </row>
    <row r="517" spans="1:13" ht="67.5" x14ac:dyDescent="0.25">
      <c r="A517" s="83" t="s">
        <v>605</v>
      </c>
      <c r="B517" s="6">
        <v>71241200</v>
      </c>
      <c r="C517" s="10" t="s">
        <v>415</v>
      </c>
      <c r="D517" s="30" t="s">
        <v>1270</v>
      </c>
      <c r="E517" s="16" t="s">
        <v>416</v>
      </c>
      <c r="F517" s="14" t="s">
        <v>94</v>
      </c>
      <c r="G517" s="55">
        <v>765000</v>
      </c>
      <c r="H517" s="19">
        <v>1</v>
      </c>
      <c r="I517" s="32">
        <f t="shared" si="35"/>
        <v>765</v>
      </c>
      <c r="J517" s="88">
        <v>5134</v>
      </c>
      <c r="K517" s="111">
        <f t="shared" si="33"/>
        <v>765000</v>
      </c>
      <c r="L517" s="85"/>
      <c r="M517" s="2"/>
    </row>
    <row r="518" spans="1:13" ht="67.5" x14ac:dyDescent="0.25">
      <c r="A518" s="83" t="s">
        <v>605</v>
      </c>
      <c r="B518" s="6">
        <v>71241200</v>
      </c>
      <c r="C518" s="10" t="s">
        <v>415</v>
      </c>
      <c r="D518" s="30" t="s">
        <v>1271</v>
      </c>
      <c r="E518" s="16" t="s">
        <v>416</v>
      </c>
      <c r="F518" s="14" t="s">
        <v>94</v>
      </c>
      <c r="G518" s="55">
        <v>735000</v>
      </c>
      <c r="H518" s="33">
        <v>1</v>
      </c>
      <c r="I518" s="32">
        <f t="shared" si="35"/>
        <v>735</v>
      </c>
      <c r="J518" s="88">
        <v>5134</v>
      </c>
      <c r="K518" s="111">
        <f t="shared" si="33"/>
        <v>735000</v>
      </c>
      <c r="L518" s="85"/>
      <c r="M518" s="2"/>
    </row>
    <row r="519" spans="1:13" ht="67.5" x14ac:dyDescent="0.25">
      <c r="A519" s="83" t="s">
        <v>605</v>
      </c>
      <c r="B519" s="6">
        <v>71241200</v>
      </c>
      <c r="C519" s="10" t="s">
        <v>415</v>
      </c>
      <c r="D519" s="30" t="s">
        <v>1272</v>
      </c>
      <c r="E519" s="16" t="s">
        <v>416</v>
      </c>
      <c r="F519" s="14" t="s">
        <v>94</v>
      </c>
      <c r="G519" s="55">
        <v>1000000</v>
      </c>
      <c r="H519" s="33">
        <v>1</v>
      </c>
      <c r="I519" s="32">
        <f t="shared" si="35"/>
        <v>1000</v>
      </c>
      <c r="J519" s="88">
        <v>5134</v>
      </c>
      <c r="K519" s="111">
        <f t="shared" si="33"/>
        <v>1000000</v>
      </c>
      <c r="L519" s="85"/>
      <c r="M519" s="2"/>
    </row>
    <row r="520" spans="1:13" ht="67.5" x14ac:dyDescent="0.25">
      <c r="A520" s="83" t="s">
        <v>605</v>
      </c>
      <c r="B520" s="6">
        <v>71241200</v>
      </c>
      <c r="C520" s="10" t="s">
        <v>415</v>
      </c>
      <c r="D520" s="30" t="s">
        <v>1273</v>
      </c>
      <c r="E520" s="16" t="s">
        <v>416</v>
      </c>
      <c r="F520" s="14" t="s">
        <v>94</v>
      </c>
      <c r="G520" s="55">
        <v>900000</v>
      </c>
      <c r="H520" s="33">
        <v>1</v>
      </c>
      <c r="I520" s="32">
        <f t="shared" si="35"/>
        <v>900</v>
      </c>
      <c r="J520" s="88">
        <v>5134</v>
      </c>
      <c r="K520" s="111">
        <f t="shared" si="33"/>
        <v>900000</v>
      </c>
      <c r="L520" s="85"/>
      <c r="M520" s="2"/>
    </row>
    <row r="521" spans="1:13" ht="67.5" x14ac:dyDescent="0.25">
      <c r="A521" s="83" t="s">
        <v>605</v>
      </c>
      <c r="B521" s="6">
        <v>71241200</v>
      </c>
      <c r="C521" s="10" t="s">
        <v>415</v>
      </c>
      <c r="D521" s="30" t="s">
        <v>1274</v>
      </c>
      <c r="E521" s="16" t="s">
        <v>416</v>
      </c>
      <c r="F521" s="14" t="s">
        <v>94</v>
      </c>
      <c r="G521" s="55">
        <v>900000</v>
      </c>
      <c r="H521" s="33">
        <v>1</v>
      </c>
      <c r="I521" s="32">
        <f t="shared" si="35"/>
        <v>900</v>
      </c>
      <c r="J521" s="88">
        <v>5134</v>
      </c>
      <c r="K521" s="111">
        <f t="shared" si="33"/>
        <v>900000</v>
      </c>
      <c r="L521" s="85"/>
      <c r="M521" s="2"/>
    </row>
    <row r="522" spans="1:13" ht="67.5" x14ac:dyDescent="0.25">
      <c r="A522" s="83" t="s">
        <v>605</v>
      </c>
      <c r="B522" s="6">
        <v>71241200</v>
      </c>
      <c r="C522" s="10" t="s">
        <v>415</v>
      </c>
      <c r="D522" s="30" t="s">
        <v>1275</v>
      </c>
      <c r="E522" s="16" t="s">
        <v>416</v>
      </c>
      <c r="F522" s="14" t="s">
        <v>94</v>
      </c>
      <c r="G522" s="55">
        <v>1000000</v>
      </c>
      <c r="H522" s="33">
        <v>1</v>
      </c>
      <c r="I522" s="32">
        <f t="shared" si="35"/>
        <v>1000</v>
      </c>
      <c r="J522" s="88">
        <v>5134</v>
      </c>
      <c r="K522" s="111">
        <f t="shared" si="33"/>
        <v>1000000</v>
      </c>
      <c r="L522" s="85"/>
      <c r="M522" s="2"/>
    </row>
    <row r="523" spans="1:13" ht="67.5" x14ac:dyDescent="0.25">
      <c r="A523" s="83" t="s">
        <v>605</v>
      </c>
      <c r="B523" s="6">
        <v>71241200</v>
      </c>
      <c r="C523" s="10" t="s">
        <v>415</v>
      </c>
      <c r="D523" s="30" t="s">
        <v>1276</v>
      </c>
      <c r="E523" s="16" t="s">
        <v>416</v>
      </c>
      <c r="F523" s="14" t="s">
        <v>94</v>
      </c>
      <c r="G523" s="55">
        <v>735000</v>
      </c>
      <c r="H523" s="33">
        <v>1</v>
      </c>
      <c r="I523" s="32">
        <f t="shared" si="35"/>
        <v>735</v>
      </c>
      <c r="J523" s="88">
        <v>5134</v>
      </c>
      <c r="K523" s="111">
        <f t="shared" si="33"/>
        <v>735000</v>
      </c>
      <c r="L523" s="85"/>
      <c r="M523" s="2"/>
    </row>
    <row r="524" spans="1:13" ht="67.5" x14ac:dyDescent="0.25">
      <c r="A524" s="83" t="s">
        <v>605</v>
      </c>
      <c r="B524" s="6">
        <v>71241200</v>
      </c>
      <c r="C524" s="10" t="s">
        <v>415</v>
      </c>
      <c r="D524" s="30" t="s">
        <v>1277</v>
      </c>
      <c r="E524" s="16" t="s">
        <v>416</v>
      </c>
      <c r="F524" s="14" t="s">
        <v>94</v>
      </c>
      <c r="G524" s="32">
        <v>430000</v>
      </c>
      <c r="H524" s="33">
        <v>1</v>
      </c>
      <c r="I524" s="32">
        <f t="shared" si="35"/>
        <v>430</v>
      </c>
      <c r="J524" s="88">
        <v>5134</v>
      </c>
      <c r="K524" s="111">
        <f t="shared" si="33"/>
        <v>430000</v>
      </c>
      <c r="L524" s="85"/>
      <c r="M524" s="2"/>
    </row>
    <row r="525" spans="1:13" ht="54" x14ac:dyDescent="0.25">
      <c r="A525" s="83" t="s">
        <v>605</v>
      </c>
      <c r="B525" s="6">
        <v>71241200</v>
      </c>
      <c r="C525" s="10" t="s">
        <v>415</v>
      </c>
      <c r="D525" s="30" t="s">
        <v>1278</v>
      </c>
      <c r="E525" s="16" t="s">
        <v>416</v>
      </c>
      <c r="F525" s="14" t="s">
        <v>94</v>
      </c>
      <c r="G525" s="54">
        <v>420000</v>
      </c>
      <c r="H525" s="33">
        <v>1</v>
      </c>
      <c r="I525" s="32">
        <f t="shared" si="35"/>
        <v>420</v>
      </c>
      <c r="J525" s="88">
        <v>5134</v>
      </c>
      <c r="K525" s="111">
        <f t="shared" si="33"/>
        <v>420000</v>
      </c>
      <c r="L525" s="85"/>
      <c r="M525" s="2"/>
    </row>
    <row r="526" spans="1:13" ht="94.5" x14ac:dyDescent="0.25">
      <c r="A526" s="83">
        <v>505</v>
      </c>
      <c r="B526" s="6">
        <v>50531140</v>
      </c>
      <c r="C526" s="10" t="s">
        <v>445</v>
      </c>
      <c r="D526" s="30" t="s">
        <v>1082</v>
      </c>
      <c r="E526" s="14" t="s">
        <v>153</v>
      </c>
      <c r="F526" s="14" t="s">
        <v>94</v>
      </c>
      <c r="G526" s="32">
        <v>148000</v>
      </c>
      <c r="H526" s="19">
        <v>1</v>
      </c>
      <c r="I526" s="32">
        <f t="shared" si="35"/>
        <v>148</v>
      </c>
      <c r="J526" s="88">
        <v>5134</v>
      </c>
      <c r="K526" s="111">
        <f t="shared" si="33"/>
        <v>148000</v>
      </c>
      <c r="L526" s="85"/>
      <c r="M526" s="2"/>
    </row>
    <row r="527" spans="1:13" ht="81" x14ac:dyDescent="0.25">
      <c r="A527" s="83">
        <v>505</v>
      </c>
      <c r="B527" s="6">
        <v>50531140</v>
      </c>
      <c r="C527" s="10" t="s">
        <v>445</v>
      </c>
      <c r="D527" s="30" t="s">
        <v>1083</v>
      </c>
      <c r="E527" s="14" t="s">
        <v>153</v>
      </c>
      <c r="F527" s="14" t="s">
        <v>94</v>
      </c>
      <c r="G527" s="32">
        <v>148000</v>
      </c>
      <c r="H527" s="19">
        <v>1</v>
      </c>
      <c r="I527" s="32">
        <f t="shared" si="35"/>
        <v>148</v>
      </c>
      <c r="J527" s="88">
        <v>5134</v>
      </c>
      <c r="K527" s="111">
        <f t="shared" si="33"/>
        <v>148000</v>
      </c>
      <c r="L527" s="85"/>
      <c r="M527" s="2"/>
    </row>
    <row r="528" spans="1:13" ht="94.5" x14ac:dyDescent="0.25">
      <c r="A528" s="83">
        <v>505</v>
      </c>
      <c r="B528" s="6">
        <v>50531140</v>
      </c>
      <c r="C528" s="10" t="s">
        <v>445</v>
      </c>
      <c r="D528" s="30" t="s">
        <v>1084</v>
      </c>
      <c r="E528" s="14" t="s">
        <v>153</v>
      </c>
      <c r="F528" s="14" t="s">
        <v>94</v>
      </c>
      <c r="G528" s="32">
        <v>148000</v>
      </c>
      <c r="H528" s="19">
        <v>1</v>
      </c>
      <c r="I528" s="32">
        <f t="shared" si="35"/>
        <v>148</v>
      </c>
      <c r="J528" s="88">
        <v>5134</v>
      </c>
      <c r="K528" s="111">
        <f t="shared" si="33"/>
        <v>148000</v>
      </c>
      <c r="L528" s="85"/>
      <c r="M528" s="2"/>
    </row>
    <row r="529" spans="1:13" ht="81" x14ac:dyDescent="0.25">
      <c r="A529" s="83">
        <v>505</v>
      </c>
      <c r="B529" s="6">
        <v>50531140</v>
      </c>
      <c r="C529" s="10" t="s">
        <v>445</v>
      </c>
      <c r="D529" s="30" t="s">
        <v>1085</v>
      </c>
      <c r="E529" s="14" t="s">
        <v>153</v>
      </c>
      <c r="F529" s="14" t="s">
        <v>94</v>
      </c>
      <c r="G529" s="32">
        <v>148000</v>
      </c>
      <c r="H529" s="19">
        <v>1</v>
      </c>
      <c r="I529" s="32">
        <f t="shared" si="35"/>
        <v>148</v>
      </c>
      <c r="J529" s="88">
        <v>5134</v>
      </c>
      <c r="K529" s="111">
        <f t="shared" si="33"/>
        <v>148000</v>
      </c>
      <c r="L529" s="85"/>
      <c r="M529" s="2"/>
    </row>
    <row r="530" spans="1:13" ht="67.5" x14ac:dyDescent="0.25">
      <c r="A530" s="83">
        <v>505</v>
      </c>
      <c r="B530" s="6">
        <v>50531140</v>
      </c>
      <c r="C530" s="113" t="s">
        <v>445</v>
      </c>
      <c r="D530" s="30" t="s">
        <v>1132</v>
      </c>
      <c r="E530" s="117" t="s">
        <v>153</v>
      </c>
      <c r="F530" s="14" t="s">
        <v>94</v>
      </c>
      <c r="G530" s="32">
        <v>80000</v>
      </c>
      <c r="H530" s="19">
        <v>1</v>
      </c>
      <c r="I530" s="32">
        <f t="shared" si="35"/>
        <v>80</v>
      </c>
      <c r="J530" s="88">
        <v>5134</v>
      </c>
      <c r="K530" s="111">
        <f t="shared" si="33"/>
        <v>80000</v>
      </c>
      <c r="L530" s="85"/>
      <c r="M530" s="2"/>
    </row>
    <row r="531" spans="1:13" ht="67.5" x14ac:dyDescent="0.25">
      <c r="A531" s="83">
        <v>505</v>
      </c>
      <c r="B531" s="6">
        <v>50531140</v>
      </c>
      <c r="C531" s="113" t="s">
        <v>445</v>
      </c>
      <c r="D531" s="30" t="s">
        <v>1131</v>
      </c>
      <c r="E531" s="117" t="s">
        <v>153</v>
      </c>
      <c r="F531" s="14" t="s">
        <v>94</v>
      </c>
      <c r="G531" s="32">
        <v>80000</v>
      </c>
      <c r="H531" s="19">
        <v>1</v>
      </c>
      <c r="I531" s="32">
        <f t="shared" si="35"/>
        <v>80</v>
      </c>
      <c r="J531" s="88">
        <v>5134</v>
      </c>
      <c r="K531" s="111">
        <f t="shared" si="33"/>
        <v>80000</v>
      </c>
      <c r="L531" s="85"/>
      <c r="M531" s="2"/>
    </row>
    <row r="532" spans="1:13" ht="67.5" x14ac:dyDescent="0.25">
      <c r="A532" s="83">
        <v>505</v>
      </c>
      <c r="B532" s="6">
        <v>50531140</v>
      </c>
      <c r="C532" s="86" t="s">
        <v>445</v>
      </c>
      <c r="D532" s="49" t="s">
        <v>1133</v>
      </c>
      <c r="E532" s="117" t="s">
        <v>153</v>
      </c>
      <c r="F532" s="14" t="s">
        <v>94</v>
      </c>
      <c r="G532" s="32">
        <v>80000</v>
      </c>
      <c r="H532" s="19">
        <v>1</v>
      </c>
      <c r="I532" s="32">
        <f t="shared" si="35"/>
        <v>80</v>
      </c>
      <c r="J532" s="88">
        <v>5134</v>
      </c>
      <c r="K532" s="111">
        <f t="shared" si="33"/>
        <v>80000</v>
      </c>
      <c r="L532" s="85"/>
      <c r="M532" s="2"/>
    </row>
    <row r="533" spans="1:13" ht="81" x14ac:dyDescent="0.25">
      <c r="A533" s="83" t="s">
        <v>602</v>
      </c>
      <c r="B533" s="6">
        <v>50531140</v>
      </c>
      <c r="C533" s="86" t="s">
        <v>445</v>
      </c>
      <c r="D533" s="30" t="s">
        <v>1134</v>
      </c>
      <c r="E533" s="180" t="s">
        <v>153</v>
      </c>
      <c r="F533" s="14" t="s">
        <v>94</v>
      </c>
      <c r="G533" s="32">
        <v>300000</v>
      </c>
      <c r="H533" s="19">
        <v>1</v>
      </c>
      <c r="I533" s="32">
        <f t="shared" si="35"/>
        <v>300</v>
      </c>
      <c r="J533" s="88">
        <v>5134</v>
      </c>
      <c r="K533" s="111">
        <f t="shared" si="33"/>
        <v>300000</v>
      </c>
      <c r="L533" s="85"/>
      <c r="M533" s="2"/>
    </row>
    <row r="534" spans="1:13" ht="81" x14ac:dyDescent="0.25">
      <c r="A534" s="83">
        <v>505</v>
      </c>
      <c r="B534" s="6">
        <v>50531140</v>
      </c>
      <c r="C534" s="86" t="s">
        <v>445</v>
      </c>
      <c r="D534" s="30" t="s">
        <v>1135</v>
      </c>
      <c r="E534" s="180" t="s">
        <v>153</v>
      </c>
      <c r="F534" s="14" t="s">
        <v>94</v>
      </c>
      <c r="G534" s="32">
        <v>300000</v>
      </c>
      <c r="H534" s="19">
        <v>1</v>
      </c>
      <c r="I534" s="32">
        <f t="shared" si="35"/>
        <v>300</v>
      </c>
      <c r="J534" s="88">
        <v>5134</v>
      </c>
      <c r="K534" s="111">
        <f t="shared" si="33"/>
        <v>300000</v>
      </c>
      <c r="L534" s="85"/>
      <c r="M534" s="2"/>
    </row>
    <row r="535" spans="1:13" ht="81" x14ac:dyDescent="0.25">
      <c r="A535" s="83">
        <v>505</v>
      </c>
      <c r="B535" s="6">
        <v>50531140</v>
      </c>
      <c r="C535" s="86" t="s">
        <v>445</v>
      </c>
      <c r="D535" s="30" t="s">
        <v>1136</v>
      </c>
      <c r="E535" s="180" t="s">
        <v>153</v>
      </c>
      <c r="F535" s="14" t="s">
        <v>94</v>
      </c>
      <c r="G535" s="55">
        <v>300000</v>
      </c>
      <c r="H535" s="19">
        <v>1</v>
      </c>
      <c r="I535" s="32">
        <f t="shared" si="35"/>
        <v>300</v>
      </c>
      <c r="J535" s="88">
        <v>5134</v>
      </c>
      <c r="K535" s="111">
        <f t="shared" si="33"/>
        <v>300000</v>
      </c>
      <c r="L535" s="85"/>
      <c r="M535" s="2"/>
    </row>
    <row r="536" spans="1:13" ht="81" x14ac:dyDescent="0.25">
      <c r="A536" s="83">
        <v>713</v>
      </c>
      <c r="B536" s="6">
        <v>71351540</v>
      </c>
      <c r="C536" s="10" t="s">
        <v>154</v>
      </c>
      <c r="D536" s="30" t="s">
        <v>1187</v>
      </c>
      <c r="E536" s="14" t="s">
        <v>161</v>
      </c>
      <c r="F536" s="181" t="s">
        <v>94</v>
      </c>
      <c r="G536" s="259">
        <v>215000</v>
      </c>
      <c r="H536" s="121">
        <v>1</v>
      </c>
      <c r="I536" s="32">
        <f t="shared" si="35"/>
        <v>215</v>
      </c>
      <c r="J536" s="91">
        <v>5113</v>
      </c>
      <c r="K536" s="111">
        <f t="shared" si="33"/>
        <v>215000</v>
      </c>
      <c r="L536" s="85"/>
      <c r="M536" s="2"/>
    </row>
    <row r="537" spans="1:13" ht="81" x14ac:dyDescent="0.25">
      <c r="A537" s="83" t="s">
        <v>814</v>
      </c>
      <c r="B537" s="6">
        <v>98111140</v>
      </c>
      <c r="C537" s="10" t="s">
        <v>525</v>
      </c>
      <c r="D537" s="30" t="s">
        <v>1548</v>
      </c>
      <c r="E537" s="14" t="s">
        <v>88</v>
      </c>
      <c r="F537" s="181" t="s">
        <v>94</v>
      </c>
      <c r="G537" s="260">
        <v>250690</v>
      </c>
      <c r="H537" s="121">
        <v>1</v>
      </c>
      <c r="I537" s="32">
        <f t="shared" si="35"/>
        <v>250.69</v>
      </c>
      <c r="J537" s="195">
        <v>5113</v>
      </c>
      <c r="K537" s="111">
        <f t="shared" si="33"/>
        <v>250690</v>
      </c>
      <c r="L537" s="85"/>
      <c r="M537" s="2"/>
    </row>
    <row r="538" spans="1:13" ht="67.5" x14ac:dyDescent="0.25">
      <c r="A538" s="83">
        <v>713</v>
      </c>
      <c r="B538" s="6">
        <v>71351540</v>
      </c>
      <c r="C538" s="10" t="s">
        <v>154</v>
      </c>
      <c r="D538" s="30" t="s">
        <v>1188</v>
      </c>
      <c r="E538" s="14" t="s">
        <v>161</v>
      </c>
      <c r="F538" s="14" t="s">
        <v>94</v>
      </c>
      <c r="G538" s="54">
        <v>0</v>
      </c>
      <c r="H538" s="19">
        <v>1</v>
      </c>
      <c r="I538" s="32">
        <f t="shared" si="35"/>
        <v>0</v>
      </c>
      <c r="J538" s="91">
        <v>5113</v>
      </c>
      <c r="K538" s="111">
        <f t="shared" si="33"/>
        <v>0</v>
      </c>
      <c r="L538" s="85"/>
      <c r="M538" s="2"/>
    </row>
    <row r="539" spans="1:13" ht="67.5" x14ac:dyDescent="0.25">
      <c r="A539" s="83">
        <v>713</v>
      </c>
      <c r="B539" s="6">
        <v>71351540</v>
      </c>
      <c r="C539" s="10" t="s">
        <v>154</v>
      </c>
      <c r="D539" s="30" t="s">
        <v>1189</v>
      </c>
      <c r="E539" s="14" t="s">
        <v>161</v>
      </c>
      <c r="F539" s="14" t="s">
        <v>94</v>
      </c>
      <c r="G539" s="32">
        <v>0</v>
      </c>
      <c r="H539" s="19">
        <v>1</v>
      </c>
      <c r="I539" s="32">
        <f t="shared" si="35"/>
        <v>0</v>
      </c>
      <c r="J539" s="91">
        <v>5113</v>
      </c>
      <c r="K539" s="111">
        <f t="shared" si="33"/>
        <v>0</v>
      </c>
      <c r="L539" s="85"/>
      <c r="M539" s="2"/>
    </row>
    <row r="540" spans="1:13" ht="67.5" x14ac:dyDescent="0.25">
      <c r="A540" s="83">
        <v>713</v>
      </c>
      <c r="B540" s="6">
        <v>71351540</v>
      </c>
      <c r="C540" s="10" t="s">
        <v>154</v>
      </c>
      <c r="D540" s="30" t="s">
        <v>1190</v>
      </c>
      <c r="E540" s="14" t="s">
        <v>161</v>
      </c>
      <c r="F540" s="14" t="s">
        <v>94</v>
      </c>
      <c r="G540" s="32">
        <v>189000</v>
      </c>
      <c r="H540" s="19">
        <v>1</v>
      </c>
      <c r="I540" s="32">
        <f t="shared" si="35"/>
        <v>189</v>
      </c>
      <c r="J540" s="91">
        <v>5113</v>
      </c>
      <c r="K540" s="111">
        <f t="shared" si="33"/>
        <v>189000</v>
      </c>
      <c r="L540" s="85"/>
      <c r="M540" s="2"/>
    </row>
    <row r="541" spans="1:13" ht="67.5" x14ac:dyDescent="0.25">
      <c r="A541" s="83" t="s">
        <v>814</v>
      </c>
      <c r="B541" s="6">
        <v>98111140</v>
      </c>
      <c r="C541" s="10" t="s">
        <v>525</v>
      </c>
      <c r="D541" s="30" t="s">
        <v>1549</v>
      </c>
      <c r="E541" s="14" t="s">
        <v>88</v>
      </c>
      <c r="F541" s="181" t="s">
        <v>94</v>
      </c>
      <c r="G541" s="32">
        <v>220000</v>
      </c>
      <c r="H541" s="19">
        <v>1</v>
      </c>
      <c r="I541" s="32">
        <f t="shared" si="35"/>
        <v>220</v>
      </c>
      <c r="J541" s="195">
        <v>5113</v>
      </c>
      <c r="K541" s="111">
        <f t="shared" si="33"/>
        <v>220000</v>
      </c>
      <c r="L541" s="85"/>
      <c r="M541" s="2"/>
    </row>
    <row r="542" spans="1:13" ht="67.5" x14ac:dyDescent="0.25">
      <c r="A542" s="83">
        <v>713</v>
      </c>
      <c r="B542" s="6">
        <v>71351540</v>
      </c>
      <c r="C542" s="10" t="s">
        <v>154</v>
      </c>
      <c r="D542" s="30" t="s">
        <v>1191</v>
      </c>
      <c r="E542" s="14" t="s">
        <v>161</v>
      </c>
      <c r="F542" s="14" t="s">
        <v>94</v>
      </c>
      <c r="G542" s="32">
        <v>178000</v>
      </c>
      <c r="H542" s="19">
        <v>1</v>
      </c>
      <c r="I542" s="32">
        <f t="shared" si="35"/>
        <v>178</v>
      </c>
      <c r="J542" s="91">
        <v>5113</v>
      </c>
      <c r="K542" s="111">
        <f t="shared" si="33"/>
        <v>178000</v>
      </c>
      <c r="L542" s="85"/>
      <c r="M542" s="2"/>
    </row>
    <row r="543" spans="1:13" ht="67.5" x14ac:dyDescent="0.25">
      <c r="A543" s="83" t="s">
        <v>814</v>
      </c>
      <c r="B543" s="6">
        <v>98111140</v>
      </c>
      <c r="C543" s="10" t="s">
        <v>525</v>
      </c>
      <c r="D543" s="30" t="s">
        <v>1550</v>
      </c>
      <c r="E543" s="14" t="s">
        <v>88</v>
      </c>
      <c r="F543" s="181" t="s">
        <v>94</v>
      </c>
      <c r="G543" s="32">
        <v>200000</v>
      </c>
      <c r="H543" s="19">
        <v>1</v>
      </c>
      <c r="I543" s="32">
        <f t="shared" si="35"/>
        <v>200</v>
      </c>
      <c r="J543" s="195">
        <v>5113</v>
      </c>
      <c r="K543" s="111">
        <f t="shared" si="33"/>
        <v>200000</v>
      </c>
      <c r="L543" s="85"/>
      <c r="M543" s="2"/>
    </row>
    <row r="544" spans="1:13" ht="67.5" x14ac:dyDescent="0.25">
      <c r="A544" s="83">
        <v>713</v>
      </c>
      <c r="B544" s="6">
        <v>71351540</v>
      </c>
      <c r="C544" s="10" t="s">
        <v>154</v>
      </c>
      <c r="D544" s="40" t="s">
        <v>1279</v>
      </c>
      <c r="E544" s="14" t="s">
        <v>161</v>
      </c>
      <c r="F544" s="14" t="s">
        <v>94</v>
      </c>
      <c r="G544" s="32">
        <v>0</v>
      </c>
      <c r="H544" s="19">
        <v>1</v>
      </c>
      <c r="I544" s="32">
        <f t="shared" si="35"/>
        <v>0</v>
      </c>
      <c r="J544" s="91">
        <v>5113</v>
      </c>
      <c r="K544" s="111">
        <f t="shared" si="33"/>
        <v>0</v>
      </c>
      <c r="L544" s="85"/>
      <c r="M544" s="2"/>
    </row>
    <row r="545" spans="1:13" ht="67.5" x14ac:dyDescent="0.25">
      <c r="A545" s="83">
        <v>713</v>
      </c>
      <c r="B545" s="6">
        <v>71351540</v>
      </c>
      <c r="C545" s="10" t="s">
        <v>154</v>
      </c>
      <c r="D545" s="30" t="s">
        <v>1192</v>
      </c>
      <c r="E545" s="14" t="s">
        <v>161</v>
      </c>
      <c r="F545" s="14" t="s">
        <v>94</v>
      </c>
      <c r="G545" s="32">
        <v>189000</v>
      </c>
      <c r="H545" s="19">
        <v>1</v>
      </c>
      <c r="I545" s="32">
        <f t="shared" si="35"/>
        <v>189</v>
      </c>
      <c r="J545" s="91">
        <v>5113</v>
      </c>
      <c r="K545" s="111">
        <f t="shared" si="33"/>
        <v>189000</v>
      </c>
      <c r="L545" s="85"/>
      <c r="M545" s="2"/>
    </row>
    <row r="546" spans="1:13" ht="67.5" x14ac:dyDescent="0.25">
      <c r="A546" s="83" t="s">
        <v>814</v>
      </c>
      <c r="B546" s="6">
        <v>98111140</v>
      </c>
      <c r="C546" s="10" t="s">
        <v>525</v>
      </c>
      <c r="D546" s="30" t="s">
        <v>1551</v>
      </c>
      <c r="E546" s="14" t="s">
        <v>88</v>
      </c>
      <c r="F546" s="181" t="s">
        <v>94</v>
      </c>
      <c r="G546" s="32">
        <v>220000</v>
      </c>
      <c r="H546" s="19">
        <v>1</v>
      </c>
      <c r="I546" s="32">
        <f t="shared" si="35"/>
        <v>220</v>
      </c>
      <c r="J546" s="195">
        <v>5113</v>
      </c>
      <c r="K546" s="111">
        <f t="shared" si="33"/>
        <v>220000</v>
      </c>
      <c r="L546" s="85"/>
      <c r="M546" s="2"/>
    </row>
    <row r="547" spans="1:13" ht="67.5" x14ac:dyDescent="0.25">
      <c r="A547" s="83">
        <v>713</v>
      </c>
      <c r="B547" s="6">
        <v>71351540</v>
      </c>
      <c r="C547" s="10" t="s">
        <v>154</v>
      </c>
      <c r="D547" s="30" t="s">
        <v>1193</v>
      </c>
      <c r="E547" s="14" t="s">
        <v>161</v>
      </c>
      <c r="F547" s="14" t="s">
        <v>94</v>
      </c>
      <c r="G547" s="32">
        <v>0</v>
      </c>
      <c r="H547" s="19">
        <v>1</v>
      </c>
      <c r="I547" s="32">
        <f t="shared" si="35"/>
        <v>0</v>
      </c>
      <c r="J547" s="91">
        <v>5113</v>
      </c>
      <c r="K547" s="111">
        <f t="shared" si="33"/>
        <v>0</v>
      </c>
      <c r="L547" s="85"/>
      <c r="M547" s="2"/>
    </row>
    <row r="548" spans="1:13" ht="67.5" x14ac:dyDescent="0.25">
      <c r="A548" s="83">
        <v>713</v>
      </c>
      <c r="B548" s="6">
        <v>71351540</v>
      </c>
      <c r="C548" s="10" t="s">
        <v>154</v>
      </c>
      <c r="D548" s="30" t="s">
        <v>1194</v>
      </c>
      <c r="E548" s="14" t="s">
        <v>161</v>
      </c>
      <c r="F548" s="14" t="s">
        <v>94</v>
      </c>
      <c r="G548" s="32">
        <v>0</v>
      </c>
      <c r="H548" s="19">
        <v>1</v>
      </c>
      <c r="I548" s="32">
        <f t="shared" si="35"/>
        <v>0</v>
      </c>
      <c r="J548" s="91">
        <v>5113</v>
      </c>
      <c r="K548" s="111">
        <f t="shared" si="33"/>
        <v>0</v>
      </c>
      <c r="L548" s="85"/>
      <c r="M548" s="2"/>
    </row>
    <row r="549" spans="1:13" ht="67.5" x14ac:dyDescent="0.25">
      <c r="A549" s="83">
        <v>713</v>
      </c>
      <c r="B549" s="6">
        <v>71351540</v>
      </c>
      <c r="C549" s="10" t="s">
        <v>154</v>
      </c>
      <c r="D549" s="30" t="s">
        <v>1195</v>
      </c>
      <c r="E549" s="14" t="s">
        <v>161</v>
      </c>
      <c r="F549" s="14" t="s">
        <v>94</v>
      </c>
      <c r="G549" s="32">
        <v>449000</v>
      </c>
      <c r="H549" s="19">
        <v>1</v>
      </c>
      <c r="I549" s="32">
        <f t="shared" si="35"/>
        <v>449</v>
      </c>
      <c r="J549" s="91">
        <v>5113</v>
      </c>
      <c r="K549" s="111">
        <f t="shared" si="33"/>
        <v>449000</v>
      </c>
      <c r="L549" s="85"/>
      <c r="M549" s="2"/>
    </row>
    <row r="550" spans="1:13" ht="67.5" x14ac:dyDescent="0.25">
      <c r="A550" s="83" t="s">
        <v>814</v>
      </c>
      <c r="B550" s="6">
        <v>98111140</v>
      </c>
      <c r="C550" s="10" t="s">
        <v>525</v>
      </c>
      <c r="D550" s="30" t="s">
        <v>1552</v>
      </c>
      <c r="E550" s="14" t="s">
        <v>88</v>
      </c>
      <c r="F550" s="14" t="s">
        <v>94</v>
      </c>
      <c r="G550" s="32">
        <v>650000</v>
      </c>
      <c r="H550" s="19">
        <v>1</v>
      </c>
      <c r="I550" s="32">
        <f t="shared" si="35"/>
        <v>650</v>
      </c>
      <c r="J550" s="195">
        <v>5113</v>
      </c>
      <c r="K550" s="111">
        <f t="shared" si="33"/>
        <v>650000</v>
      </c>
      <c r="L550" s="85"/>
      <c r="M550" s="2"/>
    </row>
    <row r="551" spans="1:13" x14ac:dyDescent="0.25">
      <c r="A551" s="83"/>
      <c r="B551" s="261" t="s">
        <v>861</v>
      </c>
      <c r="C551" s="262"/>
      <c r="D551" s="262"/>
      <c r="E551" s="262"/>
      <c r="F551" s="262"/>
      <c r="G551" s="262"/>
      <c r="H551" s="262"/>
      <c r="I551" s="263"/>
      <c r="J551" s="88"/>
      <c r="K551" s="111">
        <f t="shared" si="33"/>
        <v>0</v>
      </c>
      <c r="L551" s="85"/>
      <c r="M551" s="2"/>
    </row>
    <row r="552" spans="1:13" ht="67.5" x14ac:dyDescent="0.25">
      <c r="A552" s="83" t="s">
        <v>590</v>
      </c>
      <c r="B552" s="57" t="s">
        <v>862</v>
      </c>
      <c r="C552" s="30" t="s">
        <v>863</v>
      </c>
      <c r="D552" s="30" t="s">
        <v>1196</v>
      </c>
      <c r="E552" s="14" t="s">
        <v>153</v>
      </c>
      <c r="F552" s="14" t="s">
        <v>94</v>
      </c>
      <c r="G552" s="264">
        <v>9996000</v>
      </c>
      <c r="H552" s="19">
        <v>1</v>
      </c>
      <c r="I552" s="32">
        <f>G552*H552/1000</f>
        <v>9996</v>
      </c>
      <c r="J552" s="91">
        <v>5113</v>
      </c>
      <c r="K552" s="111">
        <f t="shared" si="33"/>
        <v>9996000</v>
      </c>
      <c r="L552" s="85"/>
      <c r="M552" s="2"/>
    </row>
    <row r="553" spans="1:13" ht="40.5" x14ac:dyDescent="0.25">
      <c r="A553" s="83" t="s">
        <v>590</v>
      </c>
      <c r="B553" s="57" t="s">
        <v>862</v>
      </c>
      <c r="C553" s="30" t="s">
        <v>863</v>
      </c>
      <c r="D553" s="30" t="s">
        <v>1197</v>
      </c>
      <c r="E553" s="14" t="s">
        <v>153</v>
      </c>
      <c r="F553" s="14" t="s">
        <v>94</v>
      </c>
      <c r="G553" s="32">
        <v>0</v>
      </c>
      <c r="H553" s="19">
        <v>1</v>
      </c>
      <c r="I553" s="32">
        <f t="shared" ref="I553:I561" si="36">G553*H553/1000</f>
        <v>0</v>
      </c>
      <c r="J553" s="91">
        <v>5113</v>
      </c>
      <c r="K553" s="111">
        <f t="shared" si="33"/>
        <v>0</v>
      </c>
      <c r="L553" s="85"/>
      <c r="M553" s="2"/>
    </row>
    <row r="554" spans="1:13" ht="40.5" x14ac:dyDescent="0.25">
      <c r="A554" s="83" t="s">
        <v>590</v>
      </c>
      <c r="B554" s="57" t="s">
        <v>862</v>
      </c>
      <c r="C554" s="30" t="s">
        <v>863</v>
      </c>
      <c r="D554" s="30" t="s">
        <v>1198</v>
      </c>
      <c r="E554" s="14" t="s">
        <v>153</v>
      </c>
      <c r="F554" s="14" t="s">
        <v>94</v>
      </c>
      <c r="G554" s="32">
        <v>0</v>
      </c>
      <c r="H554" s="19">
        <v>1</v>
      </c>
      <c r="I554" s="32">
        <f t="shared" si="36"/>
        <v>0</v>
      </c>
      <c r="J554" s="91">
        <v>5113</v>
      </c>
      <c r="K554" s="111">
        <f t="shared" si="33"/>
        <v>0</v>
      </c>
      <c r="L554" s="85"/>
      <c r="M554" s="2"/>
    </row>
    <row r="555" spans="1:13" ht="40.5" x14ac:dyDescent="0.25">
      <c r="A555" s="83" t="s">
        <v>590</v>
      </c>
      <c r="B555" s="57" t="s">
        <v>862</v>
      </c>
      <c r="C555" s="30" t="s">
        <v>863</v>
      </c>
      <c r="D555" s="30" t="s">
        <v>1199</v>
      </c>
      <c r="E555" s="14" t="s">
        <v>153</v>
      </c>
      <c r="F555" s="14" t="s">
        <v>94</v>
      </c>
      <c r="G555" s="265">
        <v>10116000</v>
      </c>
      <c r="H555" s="19">
        <v>1</v>
      </c>
      <c r="I555" s="32">
        <f t="shared" si="36"/>
        <v>10116</v>
      </c>
      <c r="J555" s="91">
        <v>5113</v>
      </c>
      <c r="K555" s="111">
        <f t="shared" si="33"/>
        <v>10116000</v>
      </c>
      <c r="L555" s="85"/>
      <c r="M555" s="2"/>
    </row>
    <row r="556" spans="1:13" ht="40.5" x14ac:dyDescent="0.25">
      <c r="A556" s="83" t="s">
        <v>590</v>
      </c>
      <c r="B556" s="57" t="s">
        <v>862</v>
      </c>
      <c r="C556" s="30" t="s">
        <v>863</v>
      </c>
      <c r="D556" s="30" t="s">
        <v>1200</v>
      </c>
      <c r="E556" s="14" t="s">
        <v>153</v>
      </c>
      <c r="F556" s="14" t="s">
        <v>94</v>
      </c>
      <c r="G556" s="32">
        <v>9021000</v>
      </c>
      <c r="H556" s="19">
        <v>1</v>
      </c>
      <c r="I556" s="32">
        <f t="shared" si="36"/>
        <v>9021</v>
      </c>
      <c r="J556" s="91">
        <v>5113</v>
      </c>
      <c r="K556" s="111">
        <f t="shared" si="33"/>
        <v>9021000</v>
      </c>
      <c r="L556" s="85"/>
      <c r="M556" s="2"/>
    </row>
    <row r="557" spans="1:13" ht="40.5" x14ac:dyDescent="0.25">
      <c r="A557" s="83" t="s">
        <v>590</v>
      </c>
      <c r="B557" s="57" t="s">
        <v>862</v>
      </c>
      <c r="C557" s="30" t="s">
        <v>863</v>
      </c>
      <c r="D557" s="40" t="s">
        <v>1280</v>
      </c>
      <c r="E557" s="14" t="s">
        <v>153</v>
      </c>
      <c r="F557" s="14" t="s">
        <v>94</v>
      </c>
      <c r="G557" s="32">
        <v>0</v>
      </c>
      <c r="H557" s="19">
        <v>1</v>
      </c>
      <c r="I557" s="32">
        <f t="shared" si="36"/>
        <v>0</v>
      </c>
      <c r="J557" s="91">
        <v>5113</v>
      </c>
      <c r="K557" s="111">
        <f t="shared" si="33"/>
        <v>0</v>
      </c>
      <c r="L557" s="85"/>
      <c r="M557" s="2"/>
    </row>
    <row r="558" spans="1:13" ht="40.5" x14ac:dyDescent="0.25">
      <c r="A558" s="83" t="s">
        <v>590</v>
      </c>
      <c r="B558" s="57" t="s">
        <v>862</v>
      </c>
      <c r="C558" s="30" t="s">
        <v>863</v>
      </c>
      <c r="D558" s="30" t="s">
        <v>1201</v>
      </c>
      <c r="E558" s="14" t="s">
        <v>153</v>
      </c>
      <c r="F558" s="14" t="s">
        <v>94</v>
      </c>
      <c r="G558" s="32">
        <v>10116000</v>
      </c>
      <c r="H558" s="19">
        <v>1</v>
      </c>
      <c r="I558" s="32">
        <f t="shared" si="36"/>
        <v>10116</v>
      </c>
      <c r="J558" s="91">
        <v>5113</v>
      </c>
      <c r="K558" s="111">
        <f t="shared" si="33"/>
        <v>10116000</v>
      </c>
      <c r="L558" s="85"/>
      <c r="M558" s="2"/>
    </row>
    <row r="559" spans="1:13" ht="40.5" x14ac:dyDescent="0.25">
      <c r="A559" s="83" t="s">
        <v>590</v>
      </c>
      <c r="B559" s="57" t="s">
        <v>862</v>
      </c>
      <c r="C559" s="30" t="s">
        <v>863</v>
      </c>
      <c r="D559" s="30" t="s">
        <v>1202</v>
      </c>
      <c r="E559" s="14" t="s">
        <v>153</v>
      </c>
      <c r="F559" s="14" t="s">
        <v>94</v>
      </c>
      <c r="G559" s="32">
        <v>0</v>
      </c>
      <c r="H559" s="19">
        <v>1</v>
      </c>
      <c r="I559" s="32">
        <f t="shared" si="36"/>
        <v>0</v>
      </c>
      <c r="J559" s="91">
        <v>5113</v>
      </c>
      <c r="K559" s="111">
        <f t="shared" si="33"/>
        <v>0</v>
      </c>
      <c r="L559" s="85"/>
      <c r="M559" s="2"/>
    </row>
    <row r="560" spans="1:13" ht="54" x14ac:dyDescent="0.25">
      <c r="A560" s="83" t="s">
        <v>590</v>
      </c>
      <c r="B560" s="57" t="s">
        <v>862</v>
      </c>
      <c r="C560" s="30" t="s">
        <v>863</v>
      </c>
      <c r="D560" s="30" t="s">
        <v>1203</v>
      </c>
      <c r="E560" s="14" t="s">
        <v>153</v>
      </c>
      <c r="F560" s="14" t="s">
        <v>94</v>
      </c>
      <c r="G560" s="32">
        <v>0</v>
      </c>
      <c r="H560" s="19">
        <v>1</v>
      </c>
      <c r="I560" s="32">
        <f t="shared" si="36"/>
        <v>0</v>
      </c>
      <c r="J560" s="91">
        <v>5113</v>
      </c>
      <c r="K560" s="111">
        <f t="shared" si="33"/>
        <v>0</v>
      </c>
      <c r="L560" s="85"/>
      <c r="M560" s="2"/>
    </row>
    <row r="561" spans="1:13" ht="54" x14ac:dyDescent="0.25">
      <c r="A561" s="83" t="s">
        <v>590</v>
      </c>
      <c r="B561" s="57" t="s">
        <v>862</v>
      </c>
      <c r="C561" s="30" t="s">
        <v>863</v>
      </c>
      <c r="D561" s="30" t="s">
        <v>1204</v>
      </c>
      <c r="E561" s="14" t="s">
        <v>153</v>
      </c>
      <c r="F561" s="14" t="s">
        <v>94</v>
      </c>
      <c r="G561" s="32">
        <v>33360000</v>
      </c>
      <c r="H561" s="19">
        <v>1</v>
      </c>
      <c r="I561" s="32">
        <f t="shared" si="36"/>
        <v>33360</v>
      </c>
      <c r="J561" s="91">
        <v>5113</v>
      </c>
      <c r="K561" s="111">
        <f t="shared" si="33"/>
        <v>33360000</v>
      </c>
      <c r="L561" s="85"/>
      <c r="M561" s="2"/>
    </row>
    <row r="562" spans="1:13" x14ac:dyDescent="0.25">
      <c r="A562" s="83">
        <v>0</v>
      </c>
      <c r="B562" s="205" t="s">
        <v>10</v>
      </c>
      <c r="C562" s="206"/>
      <c r="D562" s="206"/>
      <c r="E562" s="206"/>
      <c r="F562" s="206"/>
      <c r="G562" s="206"/>
      <c r="H562" s="206"/>
      <c r="I562" s="207"/>
      <c r="J562" s="88"/>
      <c r="K562" s="111">
        <f t="shared" si="33"/>
        <v>0</v>
      </c>
      <c r="L562" s="85"/>
      <c r="M562" s="2"/>
    </row>
    <row r="563" spans="1:13" x14ac:dyDescent="0.25">
      <c r="A563" s="83" t="s">
        <v>906</v>
      </c>
      <c r="B563" s="6" t="s">
        <v>904</v>
      </c>
      <c r="C563" s="10" t="s">
        <v>907</v>
      </c>
      <c r="D563" s="10" t="s">
        <v>907</v>
      </c>
      <c r="E563" s="16" t="s">
        <v>88</v>
      </c>
      <c r="F563" s="16" t="s">
        <v>12</v>
      </c>
      <c r="G563" s="32">
        <v>250000</v>
      </c>
      <c r="H563" s="19">
        <v>16</v>
      </c>
      <c r="I563" s="32">
        <f>G563*H563/1000</f>
        <v>4000</v>
      </c>
      <c r="J563" s="88">
        <v>5411</v>
      </c>
      <c r="K563" s="111">
        <f t="shared" si="33"/>
        <v>4000000</v>
      </c>
      <c r="L563" s="85"/>
      <c r="M563" s="2"/>
    </row>
    <row r="564" spans="1:13" x14ac:dyDescent="0.25">
      <c r="A564" s="83">
        <v>0</v>
      </c>
      <c r="B564" s="220"/>
      <c r="C564" s="221"/>
      <c r="D564" s="221"/>
      <c r="E564" s="221"/>
      <c r="F564" s="221"/>
      <c r="G564" s="221"/>
      <c r="H564" s="221"/>
      <c r="I564" s="222"/>
      <c r="J564" s="88"/>
      <c r="K564" s="111">
        <f t="shared" si="33"/>
        <v>0</v>
      </c>
      <c r="L564" s="85"/>
      <c r="M564" s="2"/>
    </row>
    <row r="565" spans="1:13" ht="15" customHeight="1" x14ac:dyDescent="0.25">
      <c r="A565" s="83">
        <v>0</v>
      </c>
      <c r="B565" s="214" t="s">
        <v>17</v>
      </c>
      <c r="C565" s="215"/>
      <c r="D565" s="216"/>
      <c r="E565" s="115"/>
      <c r="F565" s="115"/>
      <c r="G565" s="80"/>
      <c r="H565" s="81"/>
      <c r="I565" s="116"/>
      <c r="J565" s="88"/>
      <c r="K565" s="111">
        <f t="shared" si="33"/>
        <v>0</v>
      </c>
      <c r="L565" s="85"/>
      <c r="M565" s="2"/>
    </row>
    <row r="566" spans="1:13" ht="15" customHeight="1" x14ac:dyDescent="0.25">
      <c r="A566" s="83">
        <v>0</v>
      </c>
      <c r="B566" s="214" t="s">
        <v>18</v>
      </c>
      <c r="C566" s="215"/>
      <c r="D566" s="216"/>
      <c r="E566" s="115"/>
      <c r="F566" s="115"/>
      <c r="G566" s="80"/>
      <c r="H566" s="81"/>
      <c r="I566" s="116"/>
      <c r="J566" s="88"/>
      <c r="K566" s="111">
        <f t="shared" si="33"/>
        <v>0</v>
      </c>
      <c r="L566" s="85"/>
      <c r="M566" s="2"/>
    </row>
    <row r="567" spans="1:13" ht="15" customHeight="1" x14ac:dyDescent="0.25">
      <c r="A567" s="83">
        <v>0</v>
      </c>
      <c r="B567" s="205" t="s">
        <v>8</v>
      </c>
      <c r="C567" s="206"/>
      <c r="D567" s="206"/>
      <c r="E567" s="206"/>
      <c r="F567" s="206"/>
      <c r="G567" s="206"/>
      <c r="H567" s="206"/>
      <c r="I567" s="207"/>
      <c r="J567" s="88"/>
      <c r="K567" s="111">
        <f t="shared" si="33"/>
        <v>0</v>
      </c>
      <c r="L567" s="85"/>
      <c r="M567" s="2"/>
    </row>
    <row r="568" spans="1:13" x14ac:dyDescent="0.25">
      <c r="A568" s="83">
        <v>653</v>
      </c>
      <c r="B568" s="6">
        <v>65311100</v>
      </c>
      <c r="C568" s="10" t="s">
        <v>123</v>
      </c>
      <c r="D568" s="19" t="s">
        <v>124</v>
      </c>
      <c r="E568" s="16" t="s">
        <v>88</v>
      </c>
      <c r="F568" s="16" t="s">
        <v>94</v>
      </c>
      <c r="G568" s="32">
        <v>300000000</v>
      </c>
      <c r="H568" s="19">
        <v>1</v>
      </c>
      <c r="I568" s="32">
        <f>G568*H568/1000</f>
        <v>300000</v>
      </c>
      <c r="J568" s="88">
        <v>4212</v>
      </c>
      <c r="K568" s="111">
        <f t="shared" si="33"/>
        <v>300000000</v>
      </c>
      <c r="L568" s="85"/>
      <c r="M568" s="2"/>
    </row>
    <row r="569" spans="1:13" ht="67.5" x14ac:dyDescent="0.25">
      <c r="A569" s="83">
        <v>713</v>
      </c>
      <c r="B569" s="6">
        <v>71351540</v>
      </c>
      <c r="C569" s="10" t="s">
        <v>154</v>
      </c>
      <c r="D569" s="10" t="s">
        <v>155</v>
      </c>
      <c r="E569" s="14" t="s">
        <v>161</v>
      </c>
      <c r="F569" s="14" t="s">
        <v>94</v>
      </c>
      <c r="G569" s="32">
        <v>0</v>
      </c>
      <c r="H569" s="19">
        <v>1</v>
      </c>
      <c r="I569" s="32">
        <f t="shared" ref="I569:I594" si="37">G569*H569/1000</f>
        <v>0</v>
      </c>
      <c r="J569" s="88">
        <v>5112</v>
      </c>
      <c r="K569" s="111">
        <f t="shared" si="33"/>
        <v>0</v>
      </c>
      <c r="L569" s="85"/>
      <c r="M569" s="2"/>
    </row>
    <row r="570" spans="1:13" ht="67.5" x14ac:dyDescent="0.25">
      <c r="A570" s="83">
        <v>713</v>
      </c>
      <c r="B570" s="6">
        <v>71351540</v>
      </c>
      <c r="C570" s="10" t="s">
        <v>154</v>
      </c>
      <c r="D570" s="10" t="s">
        <v>156</v>
      </c>
      <c r="E570" s="14" t="s">
        <v>161</v>
      </c>
      <c r="F570" s="14" t="s">
        <v>94</v>
      </c>
      <c r="G570" s="19">
        <v>490000</v>
      </c>
      <c r="H570" s="19">
        <v>1</v>
      </c>
      <c r="I570" s="32">
        <f t="shared" si="37"/>
        <v>490</v>
      </c>
      <c r="J570" s="88">
        <v>5112</v>
      </c>
      <c r="K570" s="111">
        <f t="shared" si="33"/>
        <v>490000</v>
      </c>
      <c r="L570" s="85"/>
      <c r="M570" s="2"/>
    </row>
    <row r="571" spans="1:13" ht="67.5" x14ac:dyDescent="0.25">
      <c r="A571" s="83">
        <v>713</v>
      </c>
      <c r="B571" s="6">
        <v>71351540</v>
      </c>
      <c r="C571" s="10" t="s">
        <v>154</v>
      </c>
      <c r="D571" s="10" t="s">
        <v>157</v>
      </c>
      <c r="E571" s="14" t="s">
        <v>161</v>
      </c>
      <c r="F571" s="14" t="s">
        <v>94</v>
      </c>
      <c r="G571" s="19">
        <v>390000</v>
      </c>
      <c r="H571" s="19">
        <v>1</v>
      </c>
      <c r="I571" s="32">
        <f t="shared" si="37"/>
        <v>390</v>
      </c>
      <c r="J571" s="88">
        <v>5112</v>
      </c>
      <c r="K571" s="111">
        <f t="shared" si="33"/>
        <v>390000</v>
      </c>
      <c r="L571" s="85"/>
      <c r="M571" s="2"/>
    </row>
    <row r="572" spans="1:13" ht="67.5" x14ac:dyDescent="0.25">
      <c r="A572" s="83">
        <v>713</v>
      </c>
      <c r="B572" s="6">
        <v>71351540</v>
      </c>
      <c r="C572" s="10" t="s">
        <v>154</v>
      </c>
      <c r="D572" s="10" t="s">
        <v>158</v>
      </c>
      <c r="E572" s="14" t="s">
        <v>161</v>
      </c>
      <c r="F572" s="14" t="s">
        <v>94</v>
      </c>
      <c r="G572" s="19">
        <v>250000</v>
      </c>
      <c r="H572" s="19">
        <v>1</v>
      </c>
      <c r="I572" s="32">
        <f t="shared" si="37"/>
        <v>250</v>
      </c>
      <c r="J572" s="88">
        <v>5112</v>
      </c>
      <c r="K572" s="111">
        <f t="shared" si="33"/>
        <v>250000</v>
      </c>
      <c r="L572" s="85"/>
      <c r="M572" s="2"/>
    </row>
    <row r="573" spans="1:13" ht="67.5" x14ac:dyDescent="0.25">
      <c r="A573" s="83">
        <v>713</v>
      </c>
      <c r="B573" s="6">
        <v>71351540</v>
      </c>
      <c r="C573" s="10" t="s">
        <v>154</v>
      </c>
      <c r="D573" s="10" t="s">
        <v>159</v>
      </c>
      <c r="E573" s="14" t="s">
        <v>161</v>
      </c>
      <c r="F573" s="14" t="s">
        <v>94</v>
      </c>
      <c r="G573" s="19">
        <v>270000</v>
      </c>
      <c r="H573" s="19">
        <v>1</v>
      </c>
      <c r="I573" s="32">
        <f t="shared" si="37"/>
        <v>270</v>
      </c>
      <c r="J573" s="88">
        <v>5112</v>
      </c>
      <c r="K573" s="111">
        <f t="shared" si="33"/>
        <v>270000</v>
      </c>
      <c r="L573" s="85"/>
      <c r="M573" s="2"/>
    </row>
    <row r="574" spans="1:13" ht="67.5" x14ac:dyDescent="0.25">
      <c r="A574" s="83">
        <v>713</v>
      </c>
      <c r="B574" s="6">
        <v>71351540</v>
      </c>
      <c r="C574" s="10" t="s">
        <v>154</v>
      </c>
      <c r="D574" s="10" t="s">
        <v>160</v>
      </c>
      <c r="E574" s="14" t="s">
        <v>161</v>
      </c>
      <c r="F574" s="14" t="s">
        <v>94</v>
      </c>
      <c r="G574" s="19">
        <v>700000</v>
      </c>
      <c r="H574" s="19">
        <v>1</v>
      </c>
      <c r="I574" s="32">
        <f t="shared" si="37"/>
        <v>700</v>
      </c>
      <c r="J574" s="88">
        <v>5112</v>
      </c>
      <c r="K574" s="111">
        <f t="shared" si="33"/>
        <v>700000</v>
      </c>
      <c r="L574" s="85"/>
      <c r="M574" s="2"/>
    </row>
    <row r="575" spans="1:13" ht="81" x14ac:dyDescent="0.25">
      <c r="A575" s="83">
        <v>713</v>
      </c>
      <c r="B575" s="6">
        <v>71351540</v>
      </c>
      <c r="C575" s="10" t="s">
        <v>154</v>
      </c>
      <c r="D575" s="10" t="s">
        <v>418</v>
      </c>
      <c r="E575" s="14" t="s">
        <v>161</v>
      </c>
      <c r="F575" s="14" t="s">
        <v>94</v>
      </c>
      <c r="G575" s="19">
        <v>990000</v>
      </c>
      <c r="H575" s="19">
        <v>1</v>
      </c>
      <c r="I575" s="32">
        <f t="shared" si="37"/>
        <v>990</v>
      </c>
      <c r="J575" s="88">
        <v>5112</v>
      </c>
      <c r="K575" s="111">
        <f t="shared" si="33"/>
        <v>990000</v>
      </c>
      <c r="L575" s="85"/>
      <c r="M575" s="2"/>
    </row>
    <row r="576" spans="1:13" ht="53.25" customHeight="1" x14ac:dyDescent="0.25">
      <c r="A576" s="83">
        <v>713</v>
      </c>
      <c r="B576" s="6">
        <v>71351540</v>
      </c>
      <c r="C576" s="10" t="s">
        <v>154</v>
      </c>
      <c r="D576" s="10" t="s">
        <v>448</v>
      </c>
      <c r="E576" s="14" t="s">
        <v>161</v>
      </c>
      <c r="F576" s="14" t="s">
        <v>94</v>
      </c>
      <c r="G576" s="32">
        <v>718000</v>
      </c>
      <c r="H576" s="19">
        <v>1</v>
      </c>
      <c r="I576" s="32">
        <f t="shared" si="37"/>
        <v>718</v>
      </c>
      <c r="J576" s="88">
        <v>5112</v>
      </c>
      <c r="K576" s="111">
        <f t="shared" si="33"/>
        <v>718000</v>
      </c>
      <c r="L576" s="85"/>
      <c r="M576" s="2"/>
    </row>
    <row r="577" spans="1:13" ht="67.5" x14ac:dyDescent="0.25">
      <c r="A577" s="83">
        <v>981</v>
      </c>
      <c r="B577" s="6">
        <v>98111140</v>
      </c>
      <c r="C577" s="10" t="s">
        <v>525</v>
      </c>
      <c r="D577" s="10" t="s">
        <v>526</v>
      </c>
      <c r="E577" s="14" t="s">
        <v>88</v>
      </c>
      <c r="F577" s="14" t="s">
        <v>94</v>
      </c>
      <c r="G577" s="32">
        <v>800000</v>
      </c>
      <c r="H577" s="19">
        <v>1</v>
      </c>
      <c r="I577" s="32">
        <f t="shared" si="37"/>
        <v>800</v>
      </c>
      <c r="J577" s="88">
        <v>5112</v>
      </c>
      <c r="K577" s="111">
        <f t="shared" si="33"/>
        <v>800000</v>
      </c>
      <c r="L577" s="85"/>
      <c r="M577" s="2"/>
    </row>
    <row r="578" spans="1:13" ht="67.5" x14ac:dyDescent="0.25">
      <c r="A578" s="83">
        <v>713</v>
      </c>
      <c r="B578" s="6">
        <v>71351540</v>
      </c>
      <c r="C578" s="10" t="s">
        <v>154</v>
      </c>
      <c r="D578" s="10" t="s">
        <v>457</v>
      </c>
      <c r="E578" s="14" t="s">
        <v>161</v>
      </c>
      <c r="F578" s="14" t="s">
        <v>94</v>
      </c>
      <c r="G578" s="32">
        <v>351000</v>
      </c>
      <c r="H578" s="19">
        <v>1</v>
      </c>
      <c r="I578" s="32">
        <f t="shared" si="37"/>
        <v>351</v>
      </c>
      <c r="J578" s="88">
        <v>5112</v>
      </c>
      <c r="K578" s="111">
        <f t="shared" si="33"/>
        <v>351000</v>
      </c>
      <c r="L578" s="85"/>
      <c r="M578" s="2"/>
    </row>
    <row r="579" spans="1:13" ht="67.5" x14ac:dyDescent="0.25">
      <c r="A579" s="83">
        <v>713</v>
      </c>
      <c r="B579" s="6">
        <v>71351540</v>
      </c>
      <c r="C579" s="10" t="s">
        <v>154</v>
      </c>
      <c r="D579" s="10" t="s">
        <v>458</v>
      </c>
      <c r="E579" s="14" t="s">
        <v>161</v>
      </c>
      <c r="F579" s="14" t="s">
        <v>94</v>
      </c>
      <c r="G579" s="32">
        <v>1098000</v>
      </c>
      <c r="H579" s="19">
        <v>1</v>
      </c>
      <c r="I579" s="32">
        <f t="shared" si="37"/>
        <v>1098</v>
      </c>
      <c r="J579" s="88">
        <v>5112</v>
      </c>
      <c r="K579" s="111">
        <f t="shared" si="33"/>
        <v>1098000</v>
      </c>
      <c r="L579" s="85"/>
      <c r="M579" s="2"/>
    </row>
    <row r="580" spans="1:13" ht="77.25" customHeight="1" x14ac:dyDescent="0.25">
      <c r="A580" s="83">
        <v>713</v>
      </c>
      <c r="B580" s="6">
        <v>71351540</v>
      </c>
      <c r="C580" s="10" t="s">
        <v>154</v>
      </c>
      <c r="D580" s="10" t="s">
        <v>460</v>
      </c>
      <c r="E580" s="14" t="s">
        <v>161</v>
      </c>
      <c r="F580" s="14" t="s">
        <v>94</v>
      </c>
      <c r="G580" s="32">
        <v>80000</v>
      </c>
      <c r="H580" s="19">
        <v>1</v>
      </c>
      <c r="I580" s="32">
        <f t="shared" si="37"/>
        <v>80</v>
      </c>
      <c r="J580" s="88">
        <v>5112</v>
      </c>
      <c r="K580" s="111">
        <f t="shared" si="33"/>
        <v>80000</v>
      </c>
      <c r="L580" s="85"/>
      <c r="M580" s="2"/>
    </row>
    <row r="581" spans="1:13" ht="67.5" x14ac:dyDescent="0.25">
      <c r="A581" s="83">
        <v>981</v>
      </c>
      <c r="B581" s="6">
        <v>98111140</v>
      </c>
      <c r="C581" s="10" t="s">
        <v>525</v>
      </c>
      <c r="D581" s="10" t="s">
        <v>527</v>
      </c>
      <c r="E581" s="14" t="s">
        <v>88</v>
      </c>
      <c r="F581" s="14" t="s">
        <v>94</v>
      </c>
      <c r="G581" s="32">
        <v>170000</v>
      </c>
      <c r="H581" s="19">
        <v>1</v>
      </c>
      <c r="I581" s="32">
        <f t="shared" si="37"/>
        <v>170</v>
      </c>
      <c r="J581" s="88">
        <v>5112</v>
      </c>
      <c r="K581" s="111">
        <f t="shared" si="33"/>
        <v>170000</v>
      </c>
      <c r="L581" s="85"/>
      <c r="M581" s="2"/>
    </row>
    <row r="582" spans="1:13" ht="108" x14ac:dyDescent="0.25">
      <c r="A582" s="83">
        <v>712</v>
      </c>
      <c r="B582" s="6">
        <v>71241200</v>
      </c>
      <c r="C582" s="10" t="s">
        <v>415</v>
      </c>
      <c r="D582" s="10" t="s">
        <v>471</v>
      </c>
      <c r="E582" s="14" t="s">
        <v>416</v>
      </c>
      <c r="F582" s="14" t="s">
        <v>94</v>
      </c>
      <c r="G582" s="32">
        <v>1360000</v>
      </c>
      <c r="H582" s="19">
        <v>1</v>
      </c>
      <c r="I582" s="32">
        <f t="shared" si="37"/>
        <v>1360</v>
      </c>
      <c r="J582" s="88">
        <v>5134</v>
      </c>
      <c r="K582" s="111">
        <f t="shared" si="33"/>
        <v>1360000</v>
      </c>
      <c r="L582" s="85"/>
      <c r="M582" s="2"/>
    </row>
    <row r="583" spans="1:13" ht="54" x14ac:dyDescent="0.25">
      <c r="A583" s="83">
        <v>713</v>
      </c>
      <c r="B583" s="6">
        <v>71351540</v>
      </c>
      <c r="C583" s="10" t="s">
        <v>154</v>
      </c>
      <c r="D583" s="10" t="s">
        <v>1281</v>
      </c>
      <c r="E583" s="15" t="s">
        <v>161</v>
      </c>
      <c r="F583" s="15" t="s">
        <v>94</v>
      </c>
      <c r="G583" s="32">
        <v>138000</v>
      </c>
      <c r="H583" s="19">
        <v>1</v>
      </c>
      <c r="I583" s="32">
        <f t="shared" si="37"/>
        <v>138</v>
      </c>
      <c r="J583" s="88">
        <v>5113</v>
      </c>
      <c r="K583" s="111">
        <f t="shared" si="33"/>
        <v>138000</v>
      </c>
      <c r="L583" s="85"/>
      <c r="M583" s="2"/>
    </row>
    <row r="584" spans="1:13" ht="91.5" customHeight="1" x14ac:dyDescent="0.25">
      <c r="A584" s="83">
        <v>713</v>
      </c>
      <c r="B584" s="6">
        <v>71351540</v>
      </c>
      <c r="C584" s="10" t="s">
        <v>154</v>
      </c>
      <c r="D584" s="10" t="s">
        <v>1282</v>
      </c>
      <c r="E584" s="15" t="s">
        <v>161</v>
      </c>
      <c r="F584" s="15" t="s">
        <v>94</v>
      </c>
      <c r="G584" s="32">
        <v>60000</v>
      </c>
      <c r="H584" s="19">
        <v>1</v>
      </c>
      <c r="I584" s="32">
        <f t="shared" si="37"/>
        <v>60</v>
      </c>
      <c r="J584" s="88">
        <v>5113</v>
      </c>
      <c r="K584" s="111">
        <f t="shared" si="33"/>
        <v>60000</v>
      </c>
      <c r="L584" s="85"/>
      <c r="M584" s="2"/>
    </row>
    <row r="585" spans="1:13" ht="135" x14ac:dyDescent="0.25">
      <c r="A585" s="83">
        <v>505</v>
      </c>
      <c r="B585" s="6">
        <v>50531140</v>
      </c>
      <c r="C585" s="10" t="s">
        <v>445</v>
      </c>
      <c r="D585" s="118" t="s">
        <v>535</v>
      </c>
      <c r="E585" s="15" t="s">
        <v>153</v>
      </c>
      <c r="F585" s="15" t="s">
        <v>94</v>
      </c>
      <c r="G585" s="32">
        <v>237000</v>
      </c>
      <c r="H585" s="19">
        <v>1</v>
      </c>
      <c r="I585" s="32">
        <f t="shared" si="37"/>
        <v>237</v>
      </c>
      <c r="J585" s="88">
        <v>5134</v>
      </c>
      <c r="K585" s="111">
        <f t="shared" si="33"/>
        <v>237000</v>
      </c>
      <c r="L585" s="85"/>
      <c r="M585" s="2"/>
    </row>
    <row r="586" spans="1:13" ht="27" x14ac:dyDescent="0.25">
      <c r="A586" s="83" t="s">
        <v>814</v>
      </c>
      <c r="B586" s="6">
        <v>98111140</v>
      </c>
      <c r="C586" s="10" t="s">
        <v>525</v>
      </c>
      <c r="D586" s="10" t="s">
        <v>815</v>
      </c>
      <c r="E586" s="15" t="s">
        <v>88</v>
      </c>
      <c r="F586" s="15" t="s">
        <v>94</v>
      </c>
      <c r="G586" s="32">
        <v>1000000</v>
      </c>
      <c r="H586" s="19">
        <v>1</v>
      </c>
      <c r="I586" s="32">
        <f t="shared" si="37"/>
        <v>1000</v>
      </c>
      <c r="J586" s="88">
        <v>5112</v>
      </c>
      <c r="K586" s="111">
        <f t="shared" si="33"/>
        <v>1000000</v>
      </c>
      <c r="L586" s="85"/>
      <c r="M586" s="2"/>
    </row>
    <row r="587" spans="1:13" ht="27" x14ac:dyDescent="0.25">
      <c r="A587" s="83" t="s">
        <v>814</v>
      </c>
      <c r="B587" s="6">
        <v>98111140</v>
      </c>
      <c r="C587" s="10" t="s">
        <v>525</v>
      </c>
      <c r="D587" s="10" t="s">
        <v>816</v>
      </c>
      <c r="E587" s="15" t="s">
        <v>88</v>
      </c>
      <c r="F587" s="15" t="s">
        <v>94</v>
      </c>
      <c r="G587" s="32">
        <v>700000</v>
      </c>
      <c r="H587" s="19">
        <v>1</v>
      </c>
      <c r="I587" s="32">
        <f t="shared" si="37"/>
        <v>700</v>
      </c>
      <c r="J587" s="88">
        <v>5112</v>
      </c>
      <c r="K587" s="111">
        <f t="shared" si="33"/>
        <v>700000</v>
      </c>
      <c r="L587" s="85"/>
      <c r="M587" s="2"/>
    </row>
    <row r="588" spans="1:13" ht="27" x14ac:dyDescent="0.25">
      <c r="A588" s="83" t="s">
        <v>814</v>
      </c>
      <c r="B588" s="6">
        <v>98111140</v>
      </c>
      <c r="C588" s="10" t="s">
        <v>525</v>
      </c>
      <c r="D588" s="10" t="s">
        <v>817</v>
      </c>
      <c r="E588" s="15" t="s">
        <v>88</v>
      </c>
      <c r="F588" s="15" t="s">
        <v>94</v>
      </c>
      <c r="G588" s="32">
        <v>400000</v>
      </c>
      <c r="H588" s="19">
        <v>1</v>
      </c>
      <c r="I588" s="32">
        <f t="shared" si="37"/>
        <v>400</v>
      </c>
      <c r="J588" s="88">
        <v>5112</v>
      </c>
      <c r="K588" s="111">
        <f t="shared" si="33"/>
        <v>400000</v>
      </c>
      <c r="L588" s="85"/>
      <c r="M588" s="2"/>
    </row>
    <row r="589" spans="1:13" ht="27" x14ac:dyDescent="0.25">
      <c r="A589" s="83" t="s">
        <v>814</v>
      </c>
      <c r="B589" s="6">
        <v>98111140</v>
      </c>
      <c r="C589" s="10" t="s">
        <v>525</v>
      </c>
      <c r="D589" s="10" t="s">
        <v>818</v>
      </c>
      <c r="E589" s="15" t="s">
        <v>88</v>
      </c>
      <c r="F589" s="15" t="s">
        <v>94</v>
      </c>
      <c r="G589" s="32">
        <v>390000</v>
      </c>
      <c r="H589" s="19">
        <v>1</v>
      </c>
      <c r="I589" s="32">
        <f t="shared" si="37"/>
        <v>390</v>
      </c>
      <c r="J589" s="88">
        <v>5112</v>
      </c>
      <c r="K589" s="111">
        <f t="shared" si="33"/>
        <v>390000</v>
      </c>
      <c r="L589" s="85"/>
      <c r="M589" s="2"/>
    </row>
    <row r="590" spans="1:13" ht="27" x14ac:dyDescent="0.25">
      <c r="A590" s="83" t="s">
        <v>814</v>
      </c>
      <c r="B590" s="6">
        <v>98111140</v>
      </c>
      <c r="C590" s="10" t="s">
        <v>525</v>
      </c>
      <c r="D590" s="10" t="s">
        <v>819</v>
      </c>
      <c r="E590" s="15" t="s">
        <v>88</v>
      </c>
      <c r="F590" s="15" t="s">
        <v>94</v>
      </c>
      <c r="G590" s="32">
        <v>1200000</v>
      </c>
      <c r="H590" s="19">
        <v>1</v>
      </c>
      <c r="I590" s="32">
        <f t="shared" si="37"/>
        <v>1200</v>
      </c>
      <c r="J590" s="88">
        <v>5112</v>
      </c>
      <c r="K590" s="111">
        <f t="shared" si="33"/>
        <v>1200000</v>
      </c>
      <c r="L590" s="85"/>
      <c r="M590" s="2"/>
    </row>
    <row r="591" spans="1:13" ht="27" x14ac:dyDescent="0.25">
      <c r="A591" s="83" t="s">
        <v>814</v>
      </c>
      <c r="B591" s="6">
        <v>98111140</v>
      </c>
      <c r="C591" s="10" t="s">
        <v>525</v>
      </c>
      <c r="D591" s="10" t="s">
        <v>820</v>
      </c>
      <c r="E591" s="15" t="s">
        <v>88</v>
      </c>
      <c r="F591" s="15" t="s">
        <v>94</v>
      </c>
      <c r="G591" s="32">
        <v>200000</v>
      </c>
      <c r="H591" s="19">
        <v>1</v>
      </c>
      <c r="I591" s="32">
        <f t="shared" si="37"/>
        <v>200</v>
      </c>
      <c r="J591" s="88">
        <v>5113</v>
      </c>
      <c r="K591" s="111">
        <f t="shared" si="33"/>
        <v>200000</v>
      </c>
      <c r="L591" s="85"/>
      <c r="M591" s="2"/>
    </row>
    <row r="592" spans="1:13" ht="91.5" customHeight="1" x14ac:dyDescent="0.25">
      <c r="A592" s="83" t="s">
        <v>814</v>
      </c>
      <c r="B592" s="6">
        <v>98111140</v>
      </c>
      <c r="C592" s="10" t="s">
        <v>525</v>
      </c>
      <c r="D592" s="10" t="s">
        <v>821</v>
      </c>
      <c r="E592" s="15" t="s">
        <v>88</v>
      </c>
      <c r="F592" s="15" t="s">
        <v>94</v>
      </c>
      <c r="G592" s="32">
        <v>200000</v>
      </c>
      <c r="H592" s="19">
        <v>1</v>
      </c>
      <c r="I592" s="32">
        <f t="shared" si="37"/>
        <v>200</v>
      </c>
      <c r="J592" s="88">
        <v>5113</v>
      </c>
      <c r="K592" s="111">
        <f t="shared" si="33"/>
        <v>200000</v>
      </c>
      <c r="L592" s="85"/>
      <c r="M592" s="2"/>
    </row>
    <row r="593" spans="1:13" ht="91.5" customHeight="1" x14ac:dyDescent="0.25">
      <c r="A593" s="83" t="s">
        <v>605</v>
      </c>
      <c r="B593" s="6">
        <v>71241200</v>
      </c>
      <c r="C593" s="10" t="s">
        <v>415</v>
      </c>
      <c r="D593" s="10" t="s">
        <v>832</v>
      </c>
      <c r="E593" s="15" t="s">
        <v>416</v>
      </c>
      <c r="F593" s="15" t="s">
        <v>94</v>
      </c>
      <c r="G593" s="32">
        <v>2495000</v>
      </c>
      <c r="H593" s="19">
        <v>1</v>
      </c>
      <c r="I593" s="32">
        <f t="shared" si="37"/>
        <v>2495</v>
      </c>
      <c r="J593" s="88">
        <v>5134</v>
      </c>
      <c r="K593" s="111">
        <f t="shared" si="33"/>
        <v>2495000</v>
      </c>
      <c r="L593" s="85"/>
      <c r="M593" s="2"/>
    </row>
    <row r="594" spans="1:13" ht="94.5" x14ac:dyDescent="0.25">
      <c r="A594" s="83" t="s">
        <v>602</v>
      </c>
      <c r="B594" s="6">
        <v>50531140</v>
      </c>
      <c r="C594" s="10" t="s">
        <v>445</v>
      </c>
      <c r="D594" s="10" t="s">
        <v>1110</v>
      </c>
      <c r="E594" s="14" t="s">
        <v>153</v>
      </c>
      <c r="F594" s="14" t="s">
        <v>94</v>
      </c>
      <c r="G594" s="32">
        <v>250000</v>
      </c>
      <c r="H594" s="19">
        <v>1</v>
      </c>
      <c r="I594" s="32">
        <f t="shared" si="37"/>
        <v>250</v>
      </c>
      <c r="J594" s="88">
        <v>5134</v>
      </c>
      <c r="K594" s="111">
        <f t="shared" si="33"/>
        <v>250000</v>
      </c>
      <c r="L594" s="85"/>
      <c r="M594" s="2"/>
    </row>
    <row r="595" spans="1:13" x14ac:dyDescent="0.25">
      <c r="A595" s="83">
        <v>0</v>
      </c>
      <c r="B595" s="205" t="s">
        <v>40</v>
      </c>
      <c r="C595" s="206"/>
      <c r="D595" s="206"/>
      <c r="E595" s="206"/>
      <c r="F595" s="206"/>
      <c r="G595" s="206"/>
      <c r="H595" s="206"/>
      <c r="I595" s="207"/>
      <c r="J595" s="88"/>
      <c r="K595" s="111">
        <f t="shared" ref="K595:K669" si="38">G595*H595</f>
        <v>0</v>
      </c>
      <c r="L595" s="85"/>
      <c r="M595" s="2"/>
    </row>
    <row r="596" spans="1:13" ht="54" x14ac:dyDescent="0.25">
      <c r="A596" s="83">
        <v>452</v>
      </c>
      <c r="B596" s="6" t="s">
        <v>449</v>
      </c>
      <c r="C596" s="10" t="s">
        <v>450</v>
      </c>
      <c r="D596" s="10" t="s">
        <v>451</v>
      </c>
      <c r="E596" s="16" t="s">
        <v>161</v>
      </c>
      <c r="F596" s="16" t="s">
        <v>94</v>
      </c>
      <c r="G596" s="32">
        <v>109177200</v>
      </c>
      <c r="H596" s="19">
        <v>1</v>
      </c>
      <c r="I596" s="32">
        <f>G596*H596/1000</f>
        <v>109177.2</v>
      </c>
      <c r="J596" s="88">
        <v>5112</v>
      </c>
      <c r="K596" s="111">
        <f t="shared" si="38"/>
        <v>109177200</v>
      </c>
      <c r="L596" s="85"/>
      <c r="M596" s="2"/>
    </row>
    <row r="597" spans="1:13" ht="54" x14ac:dyDescent="0.25">
      <c r="A597" s="83">
        <v>452</v>
      </c>
      <c r="B597" s="6" t="s">
        <v>449</v>
      </c>
      <c r="C597" s="119" t="s">
        <v>450</v>
      </c>
      <c r="D597" s="119" t="s">
        <v>452</v>
      </c>
      <c r="E597" s="120" t="s">
        <v>161</v>
      </c>
      <c r="F597" s="120" t="s">
        <v>94</v>
      </c>
      <c r="G597" s="32">
        <v>102060002.39</v>
      </c>
      <c r="H597" s="121">
        <v>1</v>
      </c>
      <c r="I597" s="32">
        <f t="shared" ref="I597:I619" si="39">G597*H597/1000</f>
        <v>102060.00238999999</v>
      </c>
      <c r="J597" s="88">
        <v>5112</v>
      </c>
      <c r="K597" s="111">
        <f t="shared" si="38"/>
        <v>102060002.39</v>
      </c>
      <c r="L597" s="85"/>
      <c r="M597" s="2"/>
    </row>
    <row r="598" spans="1:13" ht="54" x14ac:dyDescent="0.25">
      <c r="A598" s="83">
        <v>452</v>
      </c>
      <c r="B598" s="6" t="s">
        <v>449</v>
      </c>
      <c r="C598" s="10" t="s">
        <v>450</v>
      </c>
      <c r="D598" s="10" t="s">
        <v>453</v>
      </c>
      <c r="E598" s="16" t="s">
        <v>161</v>
      </c>
      <c r="F598" s="16" t="s">
        <v>94</v>
      </c>
      <c r="G598" s="32">
        <v>206388000</v>
      </c>
      <c r="H598" s="19">
        <v>1</v>
      </c>
      <c r="I598" s="32">
        <f t="shared" si="39"/>
        <v>206388</v>
      </c>
      <c r="J598" s="88">
        <v>5112</v>
      </c>
      <c r="K598" s="111">
        <f t="shared" si="38"/>
        <v>206388000</v>
      </c>
      <c r="L598" s="85"/>
      <c r="M598" s="2"/>
    </row>
    <row r="599" spans="1:13" ht="54" x14ac:dyDescent="0.25">
      <c r="A599" s="83">
        <v>452</v>
      </c>
      <c r="B599" s="6" t="s">
        <v>449</v>
      </c>
      <c r="C599" s="10" t="s">
        <v>450</v>
      </c>
      <c r="D599" s="10" t="s">
        <v>456</v>
      </c>
      <c r="E599" s="16" t="s">
        <v>153</v>
      </c>
      <c r="F599" s="16" t="s">
        <v>94</v>
      </c>
      <c r="G599" s="32">
        <v>23448210</v>
      </c>
      <c r="H599" s="19">
        <v>1</v>
      </c>
      <c r="I599" s="32">
        <f t="shared" si="39"/>
        <v>23448.21</v>
      </c>
      <c r="J599" s="88">
        <v>5112</v>
      </c>
      <c r="K599" s="111">
        <f t="shared" si="38"/>
        <v>23448210</v>
      </c>
      <c r="L599" s="85"/>
      <c r="M599" s="2"/>
    </row>
    <row r="600" spans="1:13" ht="27" x14ac:dyDescent="0.25">
      <c r="A600" s="83">
        <v>452</v>
      </c>
      <c r="B600" s="6" t="s">
        <v>461</v>
      </c>
      <c r="C600" s="10" t="s">
        <v>462</v>
      </c>
      <c r="D600" s="10" t="s">
        <v>463</v>
      </c>
      <c r="E600" s="16" t="s">
        <v>153</v>
      </c>
      <c r="F600" s="16" t="s">
        <v>94</v>
      </c>
      <c r="G600" s="32">
        <v>10000000</v>
      </c>
      <c r="H600" s="10">
        <v>1</v>
      </c>
      <c r="I600" s="32">
        <f t="shared" si="39"/>
        <v>10000</v>
      </c>
      <c r="J600" s="88">
        <v>5113</v>
      </c>
      <c r="K600" s="111">
        <f t="shared" si="38"/>
        <v>10000000</v>
      </c>
      <c r="L600" s="85"/>
      <c r="M600" s="2"/>
    </row>
    <row r="601" spans="1:13" ht="27" x14ac:dyDescent="0.25">
      <c r="A601" s="83">
        <v>452</v>
      </c>
      <c r="B601" s="6" t="s">
        <v>461</v>
      </c>
      <c r="C601" s="10" t="s">
        <v>462</v>
      </c>
      <c r="D601" s="10" t="s">
        <v>464</v>
      </c>
      <c r="E601" s="16" t="s">
        <v>153</v>
      </c>
      <c r="F601" s="16" t="s">
        <v>94</v>
      </c>
      <c r="G601" s="32">
        <v>10000000</v>
      </c>
      <c r="H601" s="10">
        <v>1</v>
      </c>
      <c r="I601" s="32">
        <f t="shared" si="39"/>
        <v>10000</v>
      </c>
      <c r="J601" s="88">
        <v>5113</v>
      </c>
      <c r="K601" s="111">
        <f t="shared" si="38"/>
        <v>10000000</v>
      </c>
      <c r="L601" s="85"/>
      <c r="M601" s="2"/>
    </row>
    <row r="602" spans="1:13" ht="27" x14ac:dyDescent="0.25">
      <c r="A602" s="83">
        <v>452</v>
      </c>
      <c r="B602" s="6" t="s">
        <v>461</v>
      </c>
      <c r="C602" s="10" t="s">
        <v>462</v>
      </c>
      <c r="D602" s="10" t="s">
        <v>465</v>
      </c>
      <c r="E602" s="16" t="s">
        <v>153</v>
      </c>
      <c r="F602" s="16" t="s">
        <v>94</v>
      </c>
      <c r="G602" s="32">
        <v>7000000</v>
      </c>
      <c r="H602" s="10">
        <v>1</v>
      </c>
      <c r="I602" s="32">
        <f t="shared" si="39"/>
        <v>7000</v>
      </c>
      <c r="J602" s="88">
        <v>5113</v>
      </c>
      <c r="K602" s="111">
        <f t="shared" si="38"/>
        <v>7000000</v>
      </c>
      <c r="L602" s="85"/>
      <c r="M602" s="2"/>
    </row>
    <row r="603" spans="1:13" ht="27" x14ac:dyDescent="0.25">
      <c r="A603" s="83">
        <v>452</v>
      </c>
      <c r="B603" s="6" t="s">
        <v>461</v>
      </c>
      <c r="C603" s="10" t="s">
        <v>462</v>
      </c>
      <c r="D603" s="10" t="s">
        <v>466</v>
      </c>
      <c r="E603" s="16" t="s">
        <v>153</v>
      </c>
      <c r="F603" s="16" t="s">
        <v>94</v>
      </c>
      <c r="G603" s="32">
        <v>7000000</v>
      </c>
      <c r="H603" s="10">
        <v>1</v>
      </c>
      <c r="I603" s="32">
        <f t="shared" si="39"/>
        <v>7000</v>
      </c>
      <c r="J603" s="88">
        <v>5113</v>
      </c>
      <c r="K603" s="111">
        <f t="shared" si="38"/>
        <v>7000000</v>
      </c>
      <c r="L603" s="85"/>
      <c r="M603" s="2"/>
    </row>
    <row r="604" spans="1:13" ht="27" x14ac:dyDescent="0.25">
      <c r="A604" s="83">
        <v>452</v>
      </c>
      <c r="B604" s="6" t="s">
        <v>461</v>
      </c>
      <c r="C604" s="10" t="s">
        <v>462</v>
      </c>
      <c r="D604" s="10" t="s">
        <v>467</v>
      </c>
      <c r="E604" s="16" t="s">
        <v>153</v>
      </c>
      <c r="F604" s="16" t="s">
        <v>94</v>
      </c>
      <c r="G604" s="32">
        <v>7000000</v>
      </c>
      <c r="H604" s="10">
        <v>1</v>
      </c>
      <c r="I604" s="32">
        <f t="shared" si="39"/>
        <v>7000</v>
      </c>
      <c r="J604" s="88">
        <v>5113</v>
      </c>
      <c r="K604" s="111">
        <f t="shared" si="38"/>
        <v>7000000</v>
      </c>
      <c r="L604" s="85"/>
      <c r="M604" s="2"/>
    </row>
    <row r="605" spans="1:13" ht="27" x14ac:dyDescent="0.25">
      <c r="A605" s="83">
        <v>452</v>
      </c>
      <c r="B605" s="6" t="s">
        <v>461</v>
      </c>
      <c r="C605" s="10" t="s">
        <v>462</v>
      </c>
      <c r="D605" s="10" t="s">
        <v>468</v>
      </c>
      <c r="E605" s="16" t="s">
        <v>153</v>
      </c>
      <c r="F605" s="16" t="s">
        <v>94</v>
      </c>
      <c r="G605" s="32">
        <v>6800000</v>
      </c>
      <c r="H605" s="10">
        <v>1</v>
      </c>
      <c r="I605" s="32">
        <f t="shared" si="39"/>
        <v>6800</v>
      </c>
      <c r="J605" s="88">
        <v>5113</v>
      </c>
      <c r="K605" s="111">
        <f t="shared" si="38"/>
        <v>6800000</v>
      </c>
      <c r="L605" s="85"/>
      <c r="M605" s="2"/>
    </row>
    <row r="606" spans="1:13" ht="27" x14ac:dyDescent="0.25">
      <c r="A606" s="83">
        <v>452</v>
      </c>
      <c r="B606" s="6" t="s">
        <v>461</v>
      </c>
      <c r="C606" s="10" t="s">
        <v>462</v>
      </c>
      <c r="D606" s="10" t="s">
        <v>469</v>
      </c>
      <c r="E606" s="16" t="s">
        <v>153</v>
      </c>
      <c r="F606" s="16" t="s">
        <v>94</v>
      </c>
      <c r="G606" s="32">
        <v>1500000</v>
      </c>
      <c r="H606" s="10">
        <v>1</v>
      </c>
      <c r="I606" s="32">
        <f t="shared" si="39"/>
        <v>1500</v>
      </c>
      <c r="J606" s="88">
        <v>5113</v>
      </c>
      <c r="K606" s="111">
        <f t="shared" si="38"/>
        <v>1500000</v>
      </c>
      <c r="L606" s="85"/>
      <c r="M606" s="2"/>
    </row>
    <row r="607" spans="1:13" ht="27" x14ac:dyDescent="0.25">
      <c r="A607" s="83">
        <v>452</v>
      </c>
      <c r="B607" s="6" t="s">
        <v>461</v>
      </c>
      <c r="C607" s="10" t="s">
        <v>462</v>
      </c>
      <c r="D607" s="10" t="s">
        <v>470</v>
      </c>
      <c r="E607" s="16" t="s">
        <v>153</v>
      </c>
      <c r="F607" s="16" t="s">
        <v>94</v>
      </c>
      <c r="G607" s="32">
        <v>700000</v>
      </c>
      <c r="H607" s="10">
        <v>1</v>
      </c>
      <c r="I607" s="32">
        <f t="shared" si="39"/>
        <v>700</v>
      </c>
      <c r="J607" s="88">
        <v>5113</v>
      </c>
      <c r="K607" s="111">
        <f t="shared" si="38"/>
        <v>700000</v>
      </c>
      <c r="L607" s="85"/>
      <c r="M607" s="2"/>
    </row>
    <row r="608" spans="1:13" ht="54" x14ac:dyDescent="0.25">
      <c r="A608" s="112">
        <v>452</v>
      </c>
      <c r="B608" s="6" t="s">
        <v>449</v>
      </c>
      <c r="C608" s="10" t="s">
        <v>482</v>
      </c>
      <c r="D608" s="10" t="s">
        <v>483</v>
      </c>
      <c r="E608" s="16" t="s">
        <v>153</v>
      </c>
      <c r="F608" s="16" t="s">
        <v>94</v>
      </c>
      <c r="G608" s="16">
        <v>22464000</v>
      </c>
      <c r="H608" s="19">
        <v>1</v>
      </c>
      <c r="I608" s="32">
        <f t="shared" si="39"/>
        <v>22464</v>
      </c>
      <c r="J608" s="88">
        <v>5113</v>
      </c>
      <c r="K608" s="111">
        <f t="shared" si="38"/>
        <v>22464000</v>
      </c>
      <c r="L608" s="85"/>
      <c r="M608" s="2"/>
    </row>
    <row r="609" spans="1:76" ht="40.5" x14ac:dyDescent="0.25">
      <c r="A609" s="83">
        <v>452</v>
      </c>
      <c r="B609" s="6" t="s">
        <v>480</v>
      </c>
      <c r="C609" s="10" t="s">
        <v>481</v>
      </c>
      <c r="D609" s="10" t="s">
        <v>491</v>
      </c>
      <c r="E609" s="14" t="s">
        <v>153</v>
      </c>
      <c r="F609" s="14" t="s">
        <v>94</v>
      </c>
      <c r="G609" s="16">
        <v>32400000</v>
      </c>
      <c r="H609" s="19">
        <v>1</v>
      </c>
      <c r="I609" s="32">
        <f t="shared" si="39"/>
        <v>32400</v>
      </c>
      <c r="J609" s="88">
        <v>5113</v>
      </c>
      <c r="K609" s="111">
        <f t="shared" si="38"/>
        <v>32400000</v>
      </c>
      <c r="L609" s="85"/>
      <c r="M609" s="2"/>
    </row>
    <row r="610" spans="1:76" ht="54" x14ac:dyDescent="0.25">
      <c r="A610" s="62">
        <v>452</v>
      </c>
      <c r="B610" s="16" t="s">
        <v>449</v>
      </c>
      <c r="C610" s="10" t="s">
        <v>450</v>
      </c>
      <c r="D610" s="10" t="s">
        <v>584</v>
      </c>
      <c r="E610" s="16" t="s">
        <v>88</v>
      </c>
      <c r="F610" s="16" t="s">
        <v>94</v>
      </c>
      <c r="G610" s="32">
        <v>2169364.56</v>
      </c>
      <c r="H610" s="19">
        <v>1</v>
      </c>
      <c r="I610" s="32">
        <f t="shared" si="39"/>
        <v>2169.36456</v>
      </c>
      <c r="J610" s="88">
        <v>5112</v>
      </c>
      <c r="K610" s="111">
        <f t="shared" si="38"/>
        <v>2169364.56</v>
      </c>
      <c r="L610" s="85"/>
      <c r="M610" s="2"/>
    </row>
    <row r="611" spans="1:76" ht="54" x14ac:dyDescent="0.3">
      <c r="A611" s="89">
        <v>452</v>
      </c>
      <c r="B611" s="16" t="s">
        <v>449</v>
      </c>
      <c r="C611" s="86" t="s">
        <v>450</v>
      </c>
      <c r="D611" s="86" t="s">
        <v>797</v>
      </c>
      <c r="E611" s="16" t="s">
        <v>161</v>
      </c>
      <c r="F611" s="16" t="s">
        <v>94</v>
      </c>
      <c r="G611" s="32">
        <v>138000000</v>
      </c>
      <c r="H611" s="19">
        <v>1</v>
      </c>
      <c r="I611" s="32">
        <f t="shared" si="39"/>
        <v>138000</v>
      </c>
      <c r="J611" s="88">
        <v>5112</v>
      </c>
      <c r="K611" s="111">
        <f t="shared" si="38"/>
        <v>138000000</v>
      </c>
      <c r="L611" s="85"/>
      <c r="M611" s="2"/>
    </row>
    <row r="612" spans="1:76" ht="54" x14ac:dyDescent="0.3">
      <c r="A612" s="89">
        <v>452</v>
      </c>
      <c r="B612" s="16" t="s">
        <v>449</v>
      </c>
      <c r="C612" s="86" t="s">
        <v>450</v>
      </c>
      <c r="D612" s="86" t="s">
        <v>798</v>
      </c>
      <c r="E612" s="16" t="s">
        <v>161</v>
      </c>
      <c r="F612" s="16" t="s">
        <v>94</v>
      </c>
      <c r="G612" s="32">
        <v>54761191</v>
      </c>
      <c r="H612" s="19">
        <v>1</v>
      </c>
      <c r="I612" s="32">
        <f t="shared" si="39"/>
        <v>54761.190999999999</v>
      </c>
      <c r="J612" s="88">
        <v>5112</v>
      </c>
      <c r="K612" s="111">
        <f t="shared" si="38"/>
        <v>54761191</v>
      </c>
      <c r="L612" s="85"/>
      <c r="M612" s="2"/>
    </row>
    <row r="613" spans="1:76" ht="54" x14ac:dyDescent="0.3">
      <c r="A613" s="89">
        <v>452</v>
      </c>
      <c r="B613" s="16" t="s">
        <v>449</v>
      </c>
      <c r="C613" s="86" t="s">
        <v>450</v>
      </c>
      <c r="D613" s="86" t="s">
        <v>799</v>
      </c>
      <c r="E613" s="16" t="s">
        <v>161</v>
      </c>
      <c r="F613" s="16" t="s">
        <v>94</v>
      </c>
      <c r="G613" s="32">
        <v>95598000</v>
      </c>
      <c r="H613" s="19">
        <v>1</v>
      </c>
      <c r="I613" s="32">
        <f t="shared" si="39"/>
        <v>95598</v>
      </c>
      <c r="J613" s="88">
        <v>5112</v>
      </c>
      <c r="K613" s="111">
        <f t="shared" si="38"/>
        <v>95598000</v>
      </c>
      <c r="L613" s="85"/>
      <c r="M613" s="2"/>
    </row>
    <row r="614" spans="1:76" ht="54" x14ac:dyDescent="0.3">
      <c r="A614" s="89">
        <v>452</v>
      </c>
      <c r="B614" s="16" t="s">
        <v>449</v>
      </c>
      <c r="C614" s="86" t="s">
        <v>450</v>
      </c>
      <c r="D614" s="86" t="s">
        <v>800</v>
      </c>
      <c r="E614" s="16" t="s">
        <v>161</v>
      </c>
      <c r="F614" s="16" t="s">
        <v>94</v>
      </c>
      <c r="G614" s="32">
        <v>46929000</v>
      </c>
      <c r="H614" s="19">
        <v>1</v>
      </c>
      <c r="I614" s="32">
        <f t="shared" si="39"/>
        <v>46929</v>
      </c>
      <c r="J614" s="88">
        <v>5112</v>
      </c>
      <c r="K614" s="111">
        <f t="shared" si="38"/>
        <v>46929000</v>
      </c>
      <c r="L614" s="85"/>
      <c r="M614" s="2"/>
    </row>
    <row r="615" spans="1:76" ht="54" x14ac:dyDescent="0.3">
      <c r="A615" s="89">
        <v>452</v>
      </c>
      <c r="B615" s="16" t="s">
        <v>449</v>
      </c>
      <c r="C615" s="86" t="s">
        <v>450</v>
      </c>
      <c r="D615" s="86" t="s">
        <v>801</v>
      </c>
      <c r="E615" s="16" t="s">
        <v>161</v>
      </c>
      <c r="F615" s="16" t="s">
        <v>94</v>
      </c>
      <c r="G615" s="32">
        <v>149940000</v>
      </c>
      <c r="H615" s="19">
        <v>1</v>
      </c>
      <c r="I615" s="32">
        <f t="shared" si="39"/>
        <v>149940</v>
      </c>
      <c r="J615" s="88">
        <v>5112</v>
      </c>
      <c r="K615" s="111">
        <f t="shared" si="38"/>
        <v>149940000</v>
      </c>
      <c r="L615" s="85"/>
      <c r="M615" s="2"/>
    </row>
    <row r="616" spans="1:76" ht="54" x14ac:dyDescent="0.25">
      <c r="A616" s="83">
        <v>452</v>
      </c>
      <c r="B616" s="6" t="s">
        <v>449</v>
      </c>
      <c r="C616" s="10" t="s">
        <v>450</v>
      </c>
      <c r="D616" s="10" t="s">
        <v>456</v>
      </c>
      <c r="E616" s="16" t="s">
        <v>88</v>
      </c>
      <c r="F616" s="16" t="s">
        <v>94</v>
      </c>
      <c r="G616" s="32">
        <v>2338632</v>
      </c>
      <c r="H616" s="19">
        <v>1</v>
      </c>
      <c r="I616" s="32">
        <f t="shared" si="39"/>
        <v>2338.6320000000001</v>
      </c>
      <c r="J616" s="88">
        <v>5112</v>
      </c>
      <c r="K616" s="111">
        <f t="shared" si="38"/>
        <v>2338632</v>
      </c>
      <c r="L616" s="85"/>
      <c r="M616" s="2"/>
    </row>
    <row r="617" spans="1:76" ht="54" x14ac:dyDescent="0.3">
      <c r="A617" s="89">
        <v>452</v>
      </c>
      <c r="B617" s="16" t="s">
        <v>449</v>
      </c>
      <c r="C617" s="86" t="s">
        <v>450</v>
      </c>
      <c r="D617" s="86" t="s">
        <v>1120</v>
      </c>
      <c r="E617" s="16" t="s">
        <v>88</v>
      </c>
      <c r="F617" s="16" t="s">
        <v>94</v>
      </c>
      <c r="G617" s="32">
        <v>13247367.162204264</v>
      </c>
      <c r="H617" s="19">
        <v>1</v>
      </c>
      <c r="I617" s="32">
        <f t="shared" si="39"/>
        <v>13247.367162204264</v>
      </c>
      <c r="J617" s="88">
        <v>5112</v>
      </c>
      <c r="K617" s="111">
        <f t="shared" si="38"/>
        <v>13247367.162204264</v>
      </c>
      <c r="L617" s="85"/>
      <c r="M617" s="2"/>
    </row>
    <row r="618" spans="1:76" ht="54" x14ac:dyDescent="0.25">
      <c r="A618" s="112">
        <v>452</v>
      </c>
      <c r="B618" s="6" t="s">
        <v>449</v>
      </c>
      <c r="C618" s="10" t="s">
        <v>482</v>
      </c>
      <c r="D618" s="10" t="s">
        <v>483</v>
      </c>
      <c r="E618" s="16" t="s">
        <v>153</v>
      </c>
      <c r="F618" s="16" t="s">
        <v>94</v>
      </c>
      <c r="G618" s="173">
        <v>27420000</v>
      </c>
      <c r="H618" s="19">
        <v>1</v>
      </c>
      <c r="I618" s="32">
        <f t="shared" si="39"/>
        <v>27420</v>
      </c>
      <c r="J618" s="88">
        <v>5113</v>
      </c>
      <c r="K618" s="111">
        <f t="shared" si="38"/>
        <v>27420000</v>
      </c>
      <c r="L618" s="85"/>
      <c r="M618" s="2"/>
    </row>
    <row r="619" spans="1:76" s="13" customFormat="1" x14ac:dyDescent="0.25">
      <c r="A619" s="112" t="s">
        <v>1291</v>
      </c>
      <c r="B619" s="6">
        <v>42121190</v>
      </c>
      <c r="C619" s="10" t="s">
        <v>1292</v>
      </c>
      <c r="D619" s="10" t="s">
        <v>1290</v>
      </c>
      <c r="E619" s="16" t="s">
        <v>88</v>
      </c>
      <c r="F619" s="16" t="s">
        <v>94</v>
      </c>
      <c r="G619" s="16">
        <v>990000</v>
      </c>
      <c r="H619" s="19">
        <v>1</v>
      </c>
      <c r="I619" s="32">
        <f t="shared" si="39"/>
        <v>990</v>
      </c>
      <c r="J619" s="162">
        <v>5129</v>
      </c>
      <c r="K619" s="161">
        <f t="shared" si="38"/>
        <v>990000</v>
      </c>
      <c r="L619" s="92"/>
      <c r="M619" s="59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</row>
    <row r="620" spans="1:76" x14ac:dyDescent="0.25">
      <c r="A620" s="83">
        <v>0</v>
      </c>
      <c r="B620" s="205" t="s">
        <v>10</v>
      </c>
      <c r="C620" s="206"/>
      <c r="D620" s="206"/>
      <c r="E620" s="206"/>
      <c r="F620" s="206"/>
      <c r="G620" s="206"/>
      <c r="H620" s="206"/>
      <c r="I620" s="207"/>
      <c r="J620" s="88">
        <v>0</v>
      </c>
      <c r="K620" s="111">
        <f t="shared" si="38"/>
        <v>0</v>
      </c>
      <c r="L620" s="85"/>
      <c r="M620" s="2"/>
    </row>
    <row r="621" spans="1:76" x14ac:dyDescent="0.25">
      <c r="A621" s="83" t="s">
        <v>298</v>
      </c>
      <c r="B621" s="6" t="s">
        <v>1123</v>
      </c>
      <c r="C621" s="86" t="s">
        <v>844</v>
      </c>
      <c r="D621" s="86" t="s">
        <v>1047</v>
      </c>
      <c r="E621" s="122" t="s">
        <v>614</v>
      </c>
      <c r="F621" s="16" t="s">
        <v>12</v>
      </c>
      <c r="G621" s="123">
        <v>414000</v>
      </c>
      <c r="H621" s="19">
        <v>1</v>
      </c>
      <c r="I621" s="32">
        <f>G621*H621/1000</f>
        <v>414</v>
      </c>
      <c r="J621" s="88">
        <v>5129</v>
      </c>
      <c r="K621" s="111">
        <f t="shared" si="38"/>
        <v>414000</v>
      </c>
      <c r="L621" s="85"/>
      <c r="M621" s="2"/>
    </row>
    <row r="622" spans="1:76" x14ac:dyDescent="0.25">
      <c r="A622" s="83" t="s">
        <v>298</v>
      </c>
      <c r="B622" s="6">
        <v>33111360</v>
      </c>
      <c r="C622" s="86" t="s">
        <v>844</v>
      </c>
      <c r="D622" s="86" t="s">
        <v>1048</v>
      </c>
      <c r="E622" s="122" t="s">
        <v>614</v>
      </c>
      <c r="F622" s="16" t="s">
        <v>12</v>
      </c>
      <c r="G622" s="123">
        <v>414000</v>
      </c>
      <c r="H622" s="19">
        <v>3</v>
      </c>
      <c r="I622" s="32">
        <f t="shared" ref="I622:I638" si="40">G622*H622/1000</f>
        <v>1242</v>
      </c>
      <c r="J622" s="88">
        <v>5129</v>
      </c>
      <c r="K622" s="111">
        <f t="shared" si="38"/>
        <v>1242000</v>
      </c>
      <c r="L622" s="85"/>
      <c r="M622" s="2"/>
    </row>
    <row r="623" spans="1:76" x14ac:dyDescent="0.25">
      <c r="A623" s="83" t="s">
        <v>298</v>
      </c>
      <c r="B623" s="6">
        <v>33111360</v>
      </c>
      <c r="C623" s="86" t="s">
        <v>844</v>
      </c>
      <c r="D623" s="86" t="s">
        <v>1049</v>
      </c>
      <c r="E623" s="122" t="s">
        <v>614</v>
      </c>
      <c r="F623" s="16" t="s">
        <v>12</v>
      </c>
      <c r="G623" s="123">
        <v>414000</v>
      </c>
      <c r="H623" s="19">
        <v>2</v>
      </c>
      <c r="I623" s="32">
        <f t="shared" si="40"/>
        <v>828</v>
      </c>
      <c r="J623" s="88">
        <v>5129</v>
      </c>
      <c r="K623" s="111">
        <f t="shared" si="38"/>
        <v>828000</v>
      </c>
      <c r="L623" s="85"/>
      <c r="M623" s="2"/>
    </row>
    <row r="624" spans="1:76" x14ac:dyDescent="0.25">
      <c r="A624" s="83" t="s">
        <v>298</v>
      </c>
      <c r="B624" s="6">
        <v>33111360</v>
      </c>
      <c r="C624" s="86" t="s">
        <v>844</v>
      </c>
      <c r="D624" s="86" t="s">
        <v>1050</v>
      </c>
      <c r="E624" s="122" t="s">
        <v>614</v>
      </c>
      <c r="F624" s="16" t="s">
        <v>12</v>
      </c>
      <c r="G624" s="123">
        <v>414000</v>
      </c>
      <c r="H624" s="19">
        <v>2</v>
      </c>
      <c r="I624" s="32">
        <f t="shared" si="40"/>
        <v>828</v>
      </c>
      <c r="J624" s="88">
        <v>5129</v>
      </c>
      <c r="K624" s="111">
        <f t="shared" si="38"/>
        <v>828000</v>
      </c>
      <c r="L624" s="85"/>
      <c r="M624" s="2"/>
    </row>
    <row r="625" spans="1:13" x14ac:dyDescent="0.25">
      <c r="A625" s="83" t="s">
        <v>298</v>
      </c>
      <c r="B625" s="6">
        <v>33111360</v>
      </c>
      <c r="C625" s="86" t="s">
        <v>844</v>
      </c>
      <c r="D625" s="86" t="s">
        <v>1051</v>
      </c>
      <c r="E625" s="122" t="s">
        <v>614</v>
      </c>
      <c r="F625" s="16" t="s">
        <v>12</v>
      </c>
      <c r="G625" s="123">
        <v>414000</v>
      </c>
      <c r="H625" s="19">
        <v>1</v>
      </c>
      <c r="I625" s="32">
        <f t="shared" si="40"/>
        <v>414</v>
      </c>
      <c r="J625" s="88">
        <v>5129</v>
      </c>
      <c r="K625" s="111">
        <f t="shared" si="38"/>
        <v>414000</v>
      </c>
      <c r="L625" s="85"/>
      <c r="M625" s="2"/>
    </row>
    <row r="626" spans="1:13" x14ac:dyDescent="0.25">
      <c r="A626" s="83" t="s">
        <v>298</v>
      </c>
      <c r="B626" s="6">
        <v>33111360</v>
      </c>
      <c r="C626" s="86" t="s">
        <v>844</v>
      </c>
      <c r="D626" s="86" t="s">
        <v>1052</v>
      </c>
      <c r="E626" s="122" t="s">
        <v>614</v>
      </c>
      <c r="F626" s="16" t="s">
        <v>12</v>
      </c>
      <c r="G626" s="123">
        <v>414000</v>
      </c>
      <c r="H626" s="19">
        <v>2</v>
      </c>
      <c r="I626" s="32">
        <f t="shared" si="40"/>
        <v>828</v>
      </c>
      <c r="J626" s="88">
        <v>5129</v>
      </c>
      <c r="K626" s="111">
        <f t="shared" si="38"/>
        <v>828000</v>
      </c>
      <c r="L626" s="85"/>
      <c r="M626" s="2"/>
    </row>
    <row r="627" spans="1:13" x14ac:dyDescent="0.25">
      <c r="A627" s="83" t="s">
        <v>298</v>
      </c>
      <c r="B627" s="6">
        <v>33111360</v>
      </c>
      <c r="C627" s="86" t="s">
        <v>844</v>
      </c>
      <c r="D627" s="86" t="s">
        <v>1053</v>
      </c>
      <c r="E627" s="122" t="s">
        <v>614</v>
      </c>
      <c r="F627" s="16" t="s">
        <v>12</v>
      </c>
      <c r="G627" s="123">
        <v>414000</v>
      </c>
      <c r="H627" s="19">
        <v>1</v>
      </c>
      <c r="I627" s="32">
        <f t="shared" si="40"/>
        <v>414</v>
      </c>
      <c r="J627" s="88">
        <v>5129</v>
      </c>
      <c r="K627" s="111">
        <f t="shared" si="38"/>
        <v>414000</v>
      </c>
      <c r="L627" s="85"/>
      <c r="M627" s="2"/>
    </row>
    <row r="628" spans="1:13" x14ac:dyDescent="0.25">
      <c r="A628" s="83" t="s">
        <v>298</v>
      </c>
      <c r="B628" s="6">
        <v>33111360</v>
      </c>
      <c r="C628" s="86" t="s">
        <v>844</v>
      </c>
      <c r="D628" s="86" t="s">
        <v>1054</v>
      </c>
      <c r="E628" s="122" t="s">
        <v>614</v>
      </c>
      <c r="F628" s="16" t="s">
        <v>12</v>
      </c>
      <c r="G628" s="123">
        <v>414000</v>
      </c>
      <c r="H628" s="19">
        <v>1</v>
      </c>
      <c r="I628" s="32">
        <f t="shared" si="40"/>
        <v>414</v>
      </c>
      <c r="J628" s="88">
        <v>5129</v>
      </c>
      <c r="K628" s="111">
        <f t="shared" si="38"/>
        <v>414000</v>
      </c>
      <c r="L628" s="85"/>
      <c r="M628" s="2"/>
    </row>
    <row r="629" spans="1:13" x14ac:dyDescent="0.25">
      <c r="A629" s="83" t="s">
        <v>298</v>
      </c>
      <c r="B629" s="6">
        <v>33111360</v>
      </c>
      <c r="C629" s="86" t="s">
        <v>844</v>
      </c>
      <c r="D629" s="86" t="s">
        <v>1055</v>
      </c>
      <c r="E629" s="122" t="s">
        <v>614</v>
      </c>
      <c r="F629" s="16" t="s">
        <v>12</v>
      </c>
      <c r="G629" s="123">
        <v>414000</v>
      </c>
      <c r="H629" s="19">
        <v>1</v>
      </c>
      <c r="I629" s="32">
        <f t="shared" si="40"/>
        <v>414</v>
      </c>
      <c r="J629" s="88">
        <v>5129</v>
      </c>
      <c r="K629" s="111">
        <f t="shared" si="38"/>
        <v>414000</v>
      </c>
      <c r="L629" s="85"/>
      <c r="M629" s="2"/>
    </row>
    <row r="630" spans="1:13" x14ac:dyDescent="0.25">
      <c r="A630" s="83" t="s">
        <v>298</v>
      </c>
      <c r="B630" s="6">
        <v>33111360</v>
      </c>
      <c r="C630" s="86" t="s">
        <v>844</v>
      </c>
      <c r="D630" s="86" t="s">
        <v>1056</v>
      </c>
      <c r="E630" s="122" t="s">
        <v>614</v>
      </c>
      <c r="F630" s="16" t="s">
        <v>12</v>
      </c>
      <c r="G630" s="123">
        <v>414000</v>
      </c>
      <c r="H630" s="19">
        <v>1</v>
      </c>
      <c r="I630" s="32">
        <f t="shared" si="40"/>
        <v>414</v>
      </c>
      <c r="J630" s="88">
        <v>5129</v>
      </c>
      <c r="K630" s="111">
        <f t="shared" si="38"/>
        <v>414000</v>
      </c>
      <c r="L630" s="85"/>
      <c r="M630" s="2"/>
    </row>
    <row r="631" spans="1:13" x14ac:dyDescent="0.25">
      <c r="A631" s="83" t="s">
        <v>298</v>
      </c>
      <c r="B631" s="6">
        <v>33111360</v>
      </c>
      <c r="C631" s="86" t="s">
        <v>844</v>
      </c>
      <c r="D631" s="86" t="s">
        <v>1057</v>
      </c>
      <c r="E631" s="122" t="s">
        <v>614</v>
      </c>
      <c r="F631" s="16" t="s">
        <v>12</v>
      </c>
      <c r="G631" s="123">
        <v>414000</v>
      </c>
      <c r="H631" s="19">
        <v>1</v>
      </c>
      <c r="I631" s="32">
        <f t="shared" si="40"/>
        <v>414</v>
      </c>
      <c r="J631" s="88">
        <v>5129</v>
      </c>
      <c r="K631" s="111">
        <f t="shared" si="38"/>
        <v>414000</v>
      </c>
      <c r="L631" s="85"/>
      <c r="M631" s="2"/>
    </row>
    <row r="632" spans="1:13" x14ac:dyDescent="0.25">
      <c r="A632" s="83" t="s">
        <v>298</v>
      </c>
      <c r="B632" s="6">
        <v>33111360</v>
      </c>
      <c r="C632" s="86" t="s">
        <v>844</v>
      </c>
      <c r="D632" s="86" t="s">
        <v>845</v>
      </c>
      <c r="E632" s="122" t="s">
        <v>614</v>
      </c>
      <c r="F632" s="16" t="s">
        <v>12</v>
      </c>
      <c r="G632" s="123">
        <v>0</v>
      </c>
      <c r="H632" s="19">
        <v>63</v>
      </c>
      <c r="I632" s="32">
        <f t="shared" si="40"/>
        <v>0</v>
      </c>
      <c r="J632" s="88">
        <v>5129</v>
      </c>
      <c r="K632" s="111">
        <f t="shared" si="38"/>
        <v>0</v>
      </c>
      <c r="L632" s="85"/>
      <c r="M632" s="2"/>
    </row>
    <row r="633" spans="1:13" x14ac:dyDescent="0.25">
      <c r="A633" s="83" t="s">
        <v>298</v>
      </c>
      <c r="B633" s="6" t="s">
        <v>1123</v>
      </c>
      <c r="C633" s="86" t="s">
        <v>844</v>
      </c>
      <c r="D633" s="86" t="s">
        <v>1531</v>
      </c>
      <c r="E633" s="122" t="s">
        <v>614</v>
      </c>
      <c r="F633" s="16" t="s">
        <v>12</v>
      </c>
      <c r="G633" s="123">
        <v>0</v>
      </c>
      <c r="H633" s="19">
        <v>28</v>
      </c>
      <c r="I633" s="32">
        <f t="shared" si="40"/>
        <v>0</v>
      </c>
      <c r="J633" s="88">
        <v>5129</v>
      </c>
      <c r="K633" s="111">
        <f t="shared" si="38"/>
        <v>0</v>
      </c>
      <c r="L633" s="85"/>
      <c r="M633" s="2"/>
    </row>
    <row r="634" spans="1:13" x14ac:dyDescent="0.25">
      <c r="A634" s="83" t="s">
        <v>298</v>
      </c>
      <c r="B634" s="6">
        <v>33111360</v>
      </c>
      <c r="C634" s="86" t="s">
        <v>844</v>
      </c>
      <c r="D634" s="86" t="s">
        <v>1532</v>
      </c>
      <c r="E634" s="122" t="s">
        <v>614</v>
      </c>
      <c r="F634" s="16" t="s">
        <v>12</v>
      </c>
      <c r="G634" s="123">
        <v>0</v>
      </c>
      <c r="H634" s="19">
        <v>21</v>
      </c>
      <c r="I634" s="32">
        <f t="shared" si="40"/>
        <v>0</v>
      </c>
      <c r="J634" s="88">
        <v>5129</v>
      </c>
      <c r="K634" s="111">
        <f t="shared" si="38"/>
        <v>0</v>
      </c>
      <c r="L634" s="85"/>
      <c r="M634" s="2"/>
    </row>
    <row r="635" spans="1:13" x14ac:dyDescent="0.25">
      <c r="A635" s="83" t="s">
        <v>298</v>
      </c>
      <c r="B635" s="6">
        <v>33111360</v>
      </c>
      <c r="C635" s="86" t="s">
        <v>844</v>
      </c>
      <c r="D635" s="86" t="s">
        <v>1533</v>
      </c>
      <c r="E635" s="122" t="s">
        <v>614</v>
      </c>
      <c r="F635" s="16" t="s">
        <v>12</v>
      </c>
      <c r="G635" s="123">
        <v>0</v>
      </c>
      <c r="H635" s="19">
        <v>9</v>
      </c>
      <c r="I635" s="32">
        <f t="shared" si="40"/>
        <v>0</v>
      </c>
      <c r="J635" s="88">
        <v>5129</v>
      </c>
      <c r="K635" s="111">
        <f t="shared" si="38"/>
        <v>0</v>
      </c>
      <c r="L635" s="85"/>
      <c r="M635" s="2"/>
    </row>
    <row r="636" spans="1:13" x14ac:dyDescent="0.25">
      <c r="A636" s="83" t="s">
        <v>298</v>
      </c>
      <c r="B636" s="6">
        <v>33111360</v>
      </c>
      <c r="C636" s="86" t="s">
        <v>844</v>
      </c>
      <c r="D636" s="86" t="s">
        <v>1534</v>
      </c>
      <c r="E636" s="122" t="s">
        <v>614</v>
      </c>
      <c r="F636" s="16" t="s">
        <v>12</v>
      </c>
      <c r="G636" s="123">
        <v>0</v>
      </c>
      <c r="H636" s="19">
        <v>2</v>
      </c>
      <c r="I636" s="32">
        <f t="shared" si="40"/>
        <v>0</v>
      </c>
      <c r="J636" s="88">
        <v>5129</v>
      </c>
      <c r="K636" s="111">
        <f t="shared" si="38"/>
        <v>0</v>
      </c>
      <c r="L636" s="85"/>
      <c r="M636" s="2"/>
    </row>
    <row r="637" spans="1:13" x14ac:dyDescent="0.25">
      <c r="A637" s="83" t="s">
        <v>298</v>
      </c>
      <c r="B637" s="6">
        <v>33111360</v>
      </c>
      <c r="C637" s="86" t="s">
        <v>844</v>
      </c>
      <c r="D637" s="86" t="s">
        <v>1535</v>
      </c>
      <c r="E637" s="122" t="s">
        <v>614</v>
      </c>
      <c r="F637" s="16" t="s">
        <v>12</v>
      </c>
      <c r="G637" s="123">
        <v>0</v>
      </c>
      <c r="H637" s="19">
        <v>2</v>
      </c>
      <c r="I637" s="32">
        <f t="shared" si="40"/>
        <v>0</v>
      </c>
      <c r="J637" s="88">
        <v>5129</v>
      </c>
      <c r="K637" s="111">
        <f t="shared" si="38"/>
        <v>0</v>
      </c>
      <c r="L637" s="85"/>
      <c r="M637" s="2"/>
    </row>
    <row r="638" spans="1:13" x14ac:dyDescent="0.25">
      <c r="A638" s="83" t="s">
        <v>298</v>
      </c>
      <c r="B638" s="6">
        <v>33111360</v>
      </c>
      <c r="C638" s="86" t="s">
        <v>844</v>
      </c>
      <c r="D638" s="86" t="s">
        <v>1536</v>
      </c>
      <c r="E638" s="122" t="s">
        <v>614</v>
      </c>
      <c r="F638" s="16" t="s">
        <v>12</v>
      </c>
      <c r="G638" s="123">
        <v>0</v>
      </c>
      <c r="H638" s="19">
        <v>1</v>
      </c>
      <c r="I638" s="32">
        <f t="shared" si="40"/>
        <v>0</v>
      </c>
      <c r="J638" s="88">
        <v>5129</v>
      </c>
      <c r="K638" s="111">
        <f t="shared" si="38"/>
        <v>0</v>
      </c>
      <c r="L638" s="85"/>
      <c r="M638" s="2"/>
    </row>
    <row r="639" spans="1:13" x14ac:dyDescent="0.25">
      <c r="A639" s="83">
        <v>0</v>
      </c>
      <c r="B639" s="217"/>
      <c r="C639" s="218"/>
      <c r="D639" s="218"/>
      <c r="E639" s="218"/>
      <c r="F639" s="218"/>
      <c r="G639" s="218"/>
      <c r="H639" s="218"/>
      <c r="I639" s="219"/>
      <c r="J639" s="88"/>
      <c r="K639" s="111">
        <f t="shared" si="38"/>
        <v>0</v>
      </c>
      <c r="L639" s="85"/>
      <c r="M639" s="2"/>
    </row>
    <row r="640" spans="1:13" ht="15" customHeight="1" x14ac:dyDescent="0.25">
      <c r="A640" s="83">
        <v>0</v>
      </c>
      <c r="B640" s="214" t="s">
        <v>19</v>
      </c>
      <c r="C640" s="215"/>
      <c r="D640" s="216"/>
      <c r="E640" s="115"/>
      <c r="F640" s="115"/>
      <c r="G640" s="80"/>
      <c r="H640" s="81"/>
      <c r="I640" s="116"/>
      <c r="J640" s="88"/>
      <c r="K640" s="111">
        <f t="shared" si="38"/>
        <v>0</v>
      </c>
      <c r="L640" s="85"/>
      <c r="M640" s="2"/>
    </row>
    <row r="641" spans="1:76" ht="15" customHeight="1" x14ac:dyDescent="0.25">
      <c r="A641" s="83">
        <v>0</v>
      </c>
      <c r="B641" s="214" t="s">
        <v>20</v>
      </c>
      <c r="C641" s="215"/>
      <c r="D641" s="216"/>
      <c r="E641" s="115"/>
      <c r="F641" s="115"/>
      <c r="G641" s="80"/>
      <c r="H641" s="81"/>
      <c r="I641" s="116"/>
      <c r="J641" s="88"/>
      <c r="K641" s="111">
        <f t="shared" si="38"/>
        <v>0</v>
      </c>
      <c r="L641" s="85"/>
      <c r="M641" s="2"/>
    </row>
    <row r="642" spans="1:76" ht="15" customHeight="1" x14ac:dyDescent="0.25">
      <c r="A642" s="83">
        <v>0</v>
      </c>
      <c r="B642" s="205" t="s">
        <v>8</v>
      </c>
      <c r="C642" s="206"/>
      <c r="D642" s="206"/>
      <c r="E642" s="206"/>
      <c r="F642" s="206"/>
      <c r="G642" s="206"/>
      <c r="H642" s="206"/>
      <c r="I642" s="207"/>
      <c r="J642" s="88"/>
      <c r="K642" s="111">
        <f t="shared" si="38"/>
        <v>0</v>
      </c>
      <c r="L642" s="85"/>
      <c r="M642" s="2"/>
    </row>
    <row r="643" spans="1:76" x14ac:dyDescent="0.25">
      <c r="A643" s="83">
        <v>653</v>
      </c>
      <c r="B643" s="6">
        <v>65311100</v>
      </c>
      <c r="C643" s="10" t="s">
        <v>123</v>
      </c>
      <c r="D643" s="19" t="s">
        <v>124</v>
      </c>
      <c r="E643" s="16" t="s">
        <v>88</v>
      </c>
      <c r="F643" s="16" t="s">
        <v>94</v>
      </c>
      <c r="G643" s="32">
        <v>42000000</v>
      </c>
      <c r="H643" s="19">
        <v>1</v>
      </c>
      <c r="I643" s="32">
        <f>G643*H643/1000</f>
        <v>42000</v>
      </c>
      <c r="J643" s="88">
        <v>4212</v>
      </c>
      <c r="K643" s="111">
        <f t="shared" si="38"/>
        <v>42000000</v>
      </c>
      <c r="L643" s="85"/>
      <c r="M643" s="2"/>
    </row>
    <row r="644" spans="1:76" s="13" customFormat="1" ht="81" x14ac:dyDescent="0.25">
      <c r="A644" s="112" t="s">
        <v>605</v>
      </c>
      <c r="B644" s="6">
        <v>71241200</v>
      </c>
      <c r="C644" s="10" t="s">
        <v>415</v>
      </c>
      <c r="D644" s="10" t="s">
        <v>1111</v>
      </c>
      <c r="E644" s="16" t="s">
        <v>416</v>
      </c>
      <c r="F644" s="14" t="s">
        <v>94</v>
      </c>
      <c r="G644" s="32">
        <v>4062000</v>
      </c>
      <c r="H644" s="19">
        <v>1</v>
      </c>
      <c r="I644" s="32">
        <f>G644*H644/1000</f>
        <v>4062</v>
      </c>
      <c r="J644" s="162">
        <v>5134</v>
      </c>
      <c r="K644" s="161">
        <f t="shared" si="38"/>
        <v>4062000</v>
      </c>
      <c r="L644" s="92"/>
      <c r="M644" s="59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</row>
    <row r="645" spans="1:76" hidden="1" x14ac:dyDescent="0.25">
      <c r="A645" s="83">
        <v>0</v>
      </c>
      <c r="B645" s="217"/>
      <c r="C645" s="218"/>
      <c r="D645" s="218"/>
      <c r="E645" s="218"/>
      <c r="F645" s="218"/>
      <c r="G645" s="218"/>
      <c r="H645" s="218"/>
      <c r="I645" s="219"/>
      <c r="J645" s="88"/>
      <c r="K645" s="111">
        <f t="shared" si="38"/>
        <v>0</v>
      </c>
      <c r="L645" s="85"/>
      <c r="M645" s="2"/>
    </row>
    <row r="646" spans="1:76" ht="15" hidden="1" customHeight="1" x14ac:dyDescent="0.25">
      <c r="A646" s="83">
        <v>0</v>
      </c>
      <c r="B646" s="214" t="s">
        <v>21</v>
      </c>
      <c r="C646" s="215"/>
      <c r="D646" s="216"/>
      <c r="E646" s="115"/>
      <c r="F646" s="115"/>
      <c r="G646" s="80"/>
      <c r="H646" s="81"/>
      <c r="I646" s="116"/>
      <c r="J646" s="88"/>
      <c r="K646" s="111">
        <f t="shared" si="38"/>
        <v>0</v>
      </c>
      <c r="L646" s="85"/>
      <c r="M646" s="2"/>
    </row>
    <row r="647" spans="1:76" ht="15" hidden="1" customHeight="1" x14ac:dyDescent="0.25">
      <c r="A647" s="83">
        <v>0</v>
      </c>
      <c r="B647" s="214" t="s">
        <v>22</v>
      </c>
      <c r="C647" s="215"/>
      <c r="D647" s="216"/>
      <c r="E647" s="115"/>
      <c r="F647" s="115"/>
      <c r="G647" s="80"/>
      <c r="H647" s="81"/>
      <c r="I647" s="116"/>
      <c r="J647" s="88"/>
      <c r="K647" s="111">
        <f t="shared" si="38"/>
        <v>0</v>
      </c>
      <c r="L647" s="85"/>
      <c r="M647" s="2"/>
    </row>
    <row r="648" spans="1:76" hidden="1" x14ac:dyDescent="0.25">
      <c r="A648" s="83">
        <v>0</v>
      </c>
      <c r="B648" s="205" t="s">
        <v>10</v>
      </c>
      <c r="C648" s="206"/>
      <c r="D648" s="206"/>
      <c r="E648" s="206"/>
      <c r="F648" s="206"/>
      <c r="G648" s="206"/>
      <c r="H648" s="206"/>
      <c r="I648" s="207"/>
      <c r="J648" s="88"/>
      <c r="K648" s="111">
        <f t="shared" si="38"/>
        <v>0</v>
      </c>
      <c r="L648" s="85"/>
      <c r="M648" s="2"/>
    </row>
    <row r="649" spans="1:76" hidden="1" x14ac:dyDescent="0.25">
      <c r="A649" s="83"/>
      <c r="B649" s="108"/>
      <c r="C649" s="104"/>
      <c r="D649" s="104"/>
      <c r="E649" s="101"/>
      <c r="F649" s="101"/>
      <c r="G649" s="98"/>
      <c r="H649" s="99"/>
      <c r="I649" s="98">
        <f>G649*H649/1000</f>
        <v>0</v>
      </c>
      <c r="J649" s="88"/>
      <c r="K649" s="111">
        <f t="shared" si="38"/>
        <v>0</v>
      </c>
      <c r="L649" s="85"/>
      <c r="M649" s="2"/>
    </row>
    <row r="650" spans="1:76" hidden="1" x14ac:dyDescent="0.25">
      <c r="A650" s="83"/>
      <c r="B650" s="108"/>
      <c r="C650" s="104"/>
      <c r="D650" s="99"/>
      <c r="E650" s="101"/>
      <c r="F650" s="101"/>
      <c r="G650" s="98"/>
      <c r="H650" s="99"/>
      <c r="I650" s="98">
        <f>G650*H650/1000</f>
        <v>0</v>
      </c>
      <c r="J650" s="88"/>
      <c r="K650" s="111">
        <f t="shared" si="38"/>
        <v>0</v>
      </c>
      <c r="L650" s="85"/>
      <c r="M650" s="2"/>
    </row>
    <row r="651" spans="1:76" x14ac:dyDescent="0.25">
      <c r="A651" s="83">
        <v>0</v>
      </c>
      <c r="B651" s="217"/>
      <c r="C651" s="218"/>
      <c r="D651" s="218"/>
      <c r="E651" s="218"/>
      <c r="F651" s="218"/>
      <c r="G651" s="218"/>
      <c r="H651" s="218"/>
      <c r="I651" s="219"/>
      <c r="J651" s="88"/>
      <c r="K651" s="111">
        <f t="shared" si="38"/>
        <v>0</v>
      </c>
      <c r="L651" s="63"/>
      <c r="M651" s="2"/>
    </row>
    <row r="652" spans="1:76" ht="15" customHeight="1" x14ac:dyDescent="0.25">
      <c r="A652" s="83">
        <v>0</v>
      </c>
      <c r="B652" s="214" t="s">
        <v>23</v>
      </c>
      <c r="C652" s="215"/>
      <c r="D652" s="216"/>
      <c r="E652" s="115"/>
      <c r="F652" s="115"/>
      <c r="G652" s="80"/>
      <c r="H652" s="81"/>
      <c r="I652" s="116"/>
      <c r="J652" s="88"/>
      <c r="K652" s="111">
        <f t="shared" si="38"/>
        <v>0</v>
      </c>
      <c r="L652" s="63"/>
      <c r="M652" s="2"/>
    </row>
    <row r="653" spans="1:76" ht="15" customHeight="1" x14ac:dyDescent="0.25">
      <c r="A653" s="83">
        <v>0</v>
      </c>
      <c r="B653" s="214" t="s">
        <v>24</v>
      </c>
      <c r="C653" s="215"/>
      <c r="D653" s="216"/>
      <c r="E653" s="115"/>
      <c r="F653" s="115"/>
      <c r="G653" s="80"/>
      <c r="H653" s="81"/>
      <c r="I653" s="116"/>
      <c r="J653" s="88"/>
      <c r="K653" s="111">
        <f t="shared" si="38"/>
        <v>0</v>
      </c>
      <c r="L653" s="63"/>
      <c r="M653" s="2"/>
    </row>
    <row r="654" spans="1:76" ht="15" customHeight="1" x14ac:dyDescent="0.25">
      <c r="A654" s="83">
        <v>0</v>
      </c>
      <c r="B654" s="205" t="s">
        <v>8</v>
      </c>
      <c r="C654" s="206"/>
      <c r="D654" s="206"/>
      <c r="E654" s="206"/>
      <c r="F654" s="206"/>
      <c r="G654" s="206"/>
      <c r="H654" s="206"/>
      <c r="I654" s="207"/>
      <c r="J654" s="88"/>
      <c r="K654" s="111">
        <f t="shared" si="38"/>
        <v>0</v>
      </c>
      <c r="L654" s="63"/>
      <c r="M654" s="2"/>
    </row>
    <row r="655" spans="1:76" x14ac:dyDescent="0.25">
      <c r="A655" s="112">
        <v>653</v>
      </c>
      <c r="B655" s="6">
        <v>65311100</v>
      </c>
      <c r="C655" s="10" t="s">
        <v>123</v>
      </c>
      <c r="D655" s="19" t="s">
        <v>124</v>
      </c>
      <c r="E655" s="16" t="s">
        <v>88</v>
      </c>
      <c r="F655" s="16" t="s">
        <v>94</v>
      </c>
      <c r="G655" s="32">
        <v>16000000</v>
      </c>
      <c r="H655" s="19">
        <v>1</v>
      </c>
      <c r="I655" s="32">
        <f>G655*H655/1000</f>
        <v>16000</v>
      </c>
      <c r="J655" s="88">
        <v>4212</v>
      </c>
      <c r="K655" s="111">
        <f t="shared" si="38"/>
        <v>16000000</v>
      </c>
      <c r="L655" s="63"/>
      <c r="M655" s="2"/>
    </row>
    <row r="656" spans="1:76" ht="94.5" x14ac:dyDescent="0.25">
      <c r="A656" s="83">
        <v>505</v>
      </c>
      <c r="B656" s="6">
        <v>50531140</v>
      </c>
      <c r="C656" s="10" t="s">
        <v>445</v>
      </c>
      <c r="D656" s="10" t="s">
        <v>878</v>
      </c>
      <c r="E656" s="16" t="s">
        <v>153</v>
      </c>
      <c r="F656" s="14" t="s">
        <v>94</v>
      </c>
      <c r="G656" s="32">
        <v>80000</v>
      </c>
      <c r="H656" s="19">
        <v>1</v>
      </c>
      <c r="I656" s="32">
        <f t="shared" ref="I656" si="41">G656*H656/1000</f>
        <v>80</v>
      </c>
      <c r="J656" s="88">
        <v>5134</v>
      </c>
      <c r="K656" s="111">
        <f t="shared" si="38"/>
        <v>80000</v>
      </c>
      <c r="L656" s="63"/>
      <c r="M656" s="2"/>
    </row>
    <row r="657" spans="1:13" ht="54" x14ac:dyDescent="0.25">
      <c r="A657" s="83">
        <v>713</v>
      </c>
      <c r="B657" s="6">
        <v>71351540</v>
      </c>
      <c r="C657" s="10" t="s">
        <v>154</v>
      </c>
      <c r="D657" s="10" t="s">
        <v>1283</v>
      </c>
      <c r="E657" s="16" t="s">
        <v>153</v>
      </c>
      <c r="F657" s="14" t="s">
        <v>94</v>
      </c>
      <c r="G657" s="32">
        <v>190000</v>
      </c>
      <c r="H657" s="19">
        <v>1</v>
      </c>
      <c r="I657" s="32">
        <f t="shared" ref="I657:I658" si="42">G657*H657/1000</f>
        <v>190</v>
      </c>
      <c r="J657" s="88">
        <v>5113</v>
      </c>
      <c r="K657" s="111">
        <f t="shared" si="38"/>
        <v>190000</v>
      </c>
      <c r="L657" s="63"/>
      <c r="M657" s="2"/>
    </row>
    <row r="658" spans="1:13" ht="54" x14ac:dyDescent="0.25">
      <c r="A658" s="83">
        <v>713</v>
      </c>
      <c r="B658" s="6">
        <v>71351540</v>
      </c>
      <c r="C658" s="10" t="s">
        <v>154</v>
      </c>
      <c r="D658" s="10" t="s">
        <v>1284</v>
      </c>
      <c r="E658" s="16" t="s">
        <v>153</v>
      </c>
      <c r="F658" s="14" t="s">
        <v>94</v>
      </c>
      <c r="G658" s="32">
        <v>290000</v>
      </c>
      <c r="H658" s="19">
        <v>1</v>
      </c>
      <c r="I658" s="32">
        <f t="shared" si="42"/>
        <v>290</v>
      </c>
      <c r="J658" s="88">
        <v>5113</v>
      </c>
      <c r="K658" s="111">
        <f t="shared" si="38"/>
        <v>290000</v>
      </c>
      <c r="L658" s="63"/>
      <c r="M658" s="2"/>
    </row>
    <row r="659" spans="1:13" x14ac:dyDescent="0.25">
      <c r="A659" s="83">
        <v>653</v>
      </c>
      <c r="B659" s="6">
        <v>65311100</v>
      </c>
      <c r="C659" s="10" t="s">
        <v>123</v>
      </c>
      <c r="D659" s="19" t="s">
        <v>124</v>
      </c>
      <c r="E659" s="16" t="s">
        <v>88</v>
      </c>
      <c r="F659" s="16" t="s">
        <v>94</v>
      </c>
      <c r="G659" s="32">
        <v>6000000</v>
      </c>
      <c r="H659" s="19">
        <v>1</v>
      </c>
      <c r="I659" s="32">
        <f>G659*H659/1000</f>
        <v>6000</v>
      </c>
      <c r="J659" s="88">
        <v>4212</v>
      </c>
      <c r="K659" s="111">
        <f t="shared" si="38"/>
        <v>6000000</v>
      </c>
      <c r="L659" s="63"/>
      <c r="M659" s="2"/>
    </row>
    <row r="660" spans="1:13" ht="54" x14ac:dyDescent="0.25">
      <c r="A660" s="83" t="s">
        <v>814</v>
      </c>
      <c r="B660" s="6">
        <v>98111140</v>
      </c>
      <c r="C660" s="10" t="s">
        <v>525</v>
      </c>
      <c r="D660" s="10" t="s">
        <v>1128</v>
      </c>
      <c r="E660" s="16" t="s">
        <v>88</v>
      </c>
      <c r="F660" s="16" t="s">
        <v>94</v>
      </c>
      <c r="G660" s="32">
        <v>100000</v>
      </c>
      <c r="H660" s="19">
        <v>1</v>
      </c>
      <c r="I660" s="32">
        <f>G660*H660/1000</f>
        <v>100</v>
      </c>
      <c r="J660" s="88">
        <v>5113</v>
      </c>
      <c r="K660" s="111">
        <f t="shared" si="38"/>
        <v>100000</v>
      </c>
      <c r="L660" s="63"/>
      <c r="M660" s="2"/>
    </row>
    <row r="661" spans="1:13" ht="40.5" x14ac:dyDescent="0.25">
      <c r="A661" s="83" t="s">
        <v>814</v>
      </c>
      <c r="B661" s="6">
        <v>98111140</v>
      </c>
      <c r="C661" s="10" t="s">
        <v>525</v>
      </c>
      <c r="D661" s="10" t="s">
        <v>1129</v>
      </c>
      <c r="E661" s="16" t="s">
        <v>88</v>
      </c>
      <c r="F661" s="16" t="s">
        <v>94</v>
      </c>
      <c r="G661" s="32">
        <v>70000</v>
      </c>
      <c r="H661" s="19">
        <v>1</v>
      </c>
      <c r="I661" s="32">
        <f>G661*H661/1000</f>
        <v>70</v>
      </c>
      <c r="J661" s="88">
        <v>5113</v>
      </c>
      <c r="K661" s="111">
        <f t="shared" si="38"/>
        <v>70000</v>
      </c>
      <c r="L661" s="63"/>
      <c r="M661" s="2"/>
    </row>
    <row r="662" spans="1:13" x14ac:dyDescent="0.25">
      <c r="A662" s="83">
        <v>0</v>
      </c>
      <c r="B662" s="205" t="s">
        <v>40</v>
      </c>
      <c r="C662" s="206"/>
      <c r="D662" s="206"/>
      <c r="E662" s="206"/>
      <c r="F662" s="206"/>
      <c r="G662" s="206"/>
      <c r="H662" s="206"/>
      <c r="I662" s="207"/>
      <c r="J662" s="88"/>
      <c r="K662" s="111">
        <f t="shared" si="38"/>
        <v>0</v>
      </c>
      <c r="L662" s="63"/>
      <c r="M662" s="2"/>
    </row>
    <row r="663" spans="1:13" ht="27" x14ac:dyDescent="0.25">
      <c r="A663" s="83">
        <v>453</v>
      </c>
      <c r="B663" s="38">
        <v>45341500</v>
      </c>
      <c r="C663" s="105" t="s">
        <v>477</v>
      </c>
      <c r="D663" s="105" t="s">
        <v>478</v>
      </c>
      <c r="E663" s="106" t="s">
        <v>88</v>
      </c>
      <c r="F663" s="106" t="s">
        <v>94</v>
      </c>
      <c r="G663" s="55">
        <v>990000</v>
      </c>
      <c r="H663" s="56">
        <v>1</v>
      </c>
      <c r="I663" s="55">
        <f>G663*H663/1000</f>
        <v>990</v>
      </c>
      <c r="J663" s="88">
        <v>5113</v>
      </c>
      <c r="K663" s="111">
        <f t="shared" si="38"/>
        <v>990000</v>
      </c>
      <c r="L663" s="63"/>
      <c r="M663" s="2"/>
    </row>
    <row r="664" spans="1:13" ht="54" x14ac:dyDescent="0.25">
      <c r="A664" s="83" t="s">
        <v>590</v>
      </c>
      <c r="B664" s="6" t="s">
        <v>862</v>
      </c>
      <c r="C664" s="10" t="s">
        <v>863</v>
      </c>
      <c r="D664" s="30" t="s">
        <v>1100</v>
      </c>
      <c r="E664" s="16" t="s">
        <v>153</v>
      </c>
      <c r="F664" s="15" t="s">
        <v>94</v>
      </c>
      <c r="G664" s="32">
        <v>9900000</v>
      </c>
      <c r="H664" s="19">
        <v>1</v>
      </c>
      <c r="I664" s="55">
        <f t="shared" ref="I664:I665" si="43">G664*H664/1000</f>
        <v>9900</v>
      </c>
      <c r="J664" s="88">
        <v>5113</v>
      </c>
      <c r="K664" s="111">
        <f t="shared" si="38"/>
        <v>9900000</v>
      </c>
      <c r="L664" s="63"/>
      <c r="M664" s="2"/>
    </row>
    <row r="665" spans="1:13" ht="40.5" x14ac:dyDescent="0.25">
      <c r="A665" s="83" t="s">
        <v>590</v>
      </c>
      <c r="B665" s="6" t="s">
        <v>862</v>
      </c>
      <c r="C665" s="10" t="s">
        <v>863</v>
      </c>
      <c r="D665" s="30" t="s">
        <v>1101</v>
      </c>
      <c r="E665" s="16" t="s">
        <v>153</v>
      </c>
      <c r="F665" s="15" t="s">
        <v>94</v>
      </c>
      <c r="G665" s="32">
        <v>14250000</v>
      </c>
      <c r="H665" s="19">
        <v>1</v>
      </c>
      <c r="I665" s="32">
        <f t="shared" si="43"/>
        <v>14250</v>
      </c>
      <c r="J665" s="88">
        <v>5113</v>
      </c>
      <c r="K665" s="111">
        <f t="shared" si="38"/>
        <v>14250000</v>
      </c>
      <c r="L665" s="63"/>
      <c r="M665" s="2"/>
    </row>
    <row r="666" spans="1:13" ht="15" customHeight="1" x14ac:dyDescent="0.25">
      <c r="A666" s="83">
        <v>0</v>
      </c>
      <c r="B666" s="214" t="s">
        <v>25</v>
      </c>
      <c r="C666" s="215"/>
      <c r="D666" s="216"/>
      <c r="E666" s="124"/>
      <c r="F666" s="124"/>
      <c r="G666" s="125"/>
      <c r="H666" s="126"/>
      <c r="I666" s="127"/>
      <c r="J666" s="88"/>
      <c r="K666" s="111">
        <f t="shared" si="38"/>
        <v>0</v>
      </c>
      <c r="L666" s="63"/>
      <c r="M666" s="2"/>
    </row>
    <row r="667" spans="1:13" ht="17.25" customHeight="1" x14ac:dyDescent="0.25">
      <c r="A667" s="83">
        <v>0</v>
      </c>
      <c r="B667" s="214" t="s">
        <v>26</v>
      </c>
      <c r="C667" s="215"/>
      <c r="D667" s="216"/>
      <c r="E667" s="115"/>
      <c r="F667" s="115"/>
      <c r="G667" s="80"/>
      <c r="H667" s="81"/>
      <c r="I667" s="116"/>
      <c r="J667" s="88"/>
      <c r="K667" s="111">
        <f t="shared" si="38"/>
        <v>0</v>
      </c>
      <c r="L667" s="63"/>
      <c r="M667" s="2"/>
    </row>
    <row r="668" spans="1:13" ht="15" customHeight="1" x14ac:dyDescent="0.25">
      <c r="A668" s="83">
        <v>0</v>
      </c>
      <c r="B668" s="205" t="s">
        <v>8</v>
      </c>
      <c r="C668" s="206"/>
      <c r="D668" s="206"/>
      <c r="E668" s="206"/>
      <c r="F668" s="206"/>
      <c r="G668" s="206"/>
      <c r="H668" s="206"/>
      <c r="I668" s="207"/>
      <c r="J668" s="88"/>
      <c r="K668" s="111">
        <f t="shared" si="38"/>
        <v>0</v>
      </c>
      <c r="L668" s="63"/>
      <c r="M668" s="2"/>
    </row>
    <row r="669" spans="1:13" x14ac:dyDescent="0.25">
      <c r="A669" s="83">
        <v>555</v>
      </c>
      <c r="B669" s="14" t="s">
        <v>522</v>
      </c>
      <c r="C669" s="113" t="s">
        <v>523</v>
      </c>
      <c r="D669" s="113" t="s">
        <v>523</v>
      </c>
      <c r="E669" s="15" t="s">
        <v>88</v>
      </c>
      <c r="F669" s="15" t="s">
        <v>94</v>
      </c>
      <c r="G669" s="53">
        <v>820000</v>
      </c>
      <c r="H669" s="19">
        <v>1</v>
      </c>
      <c r="I669" s="32">
        <f>G669*H669/1000</f>
        <v>820</v>
      </c>
      <c r="J669" s="88">
        <v>4239</v>
      </c>
      <c r="K669" s="111">
        <f t="shared" si="38"/>
        <v>820000</v>
      </c>
      <c r="L669" s="63"/>
      <c r="M669" s="2"/>
    </row>
    <row r="670" spans="1:13" ht="40.5" x14ac:dyDescent="0.25">
      <c r="A670" s="83" t="s">
        <v>899</v>
      </c>
      <c r="B670" s="6">
        <v>92311140</v>
      </c>
      <c r="C670" s="11" t="s">
        <v>887</v>
      </c>
      <c r="D670" s="11" t="s">
        <v>887</v>
      </c>
      <c r="E670" s="8" t="s">
        <v>88</v>
      </c>
      <c r="F670" s="15" t="s">
        <v>94</v>
      </c>
      <c r="G670" s="32">
        <v>150000</v>
      </c>
      <c r="H670" s="10">
        <v>1</v>
      </c>
      <c r="I670" s="32">
        <f t="shared" ref="I670:I673" si="44">G670*H670/1000</f>
        <v>150</v>
      </c>
      <c r="J670" s="88">
        <v>4239</v>
      </c>
      <c r="K670" s="111">
        <f t="shared" ref="K670:K748" si="45">G670*H670</f>
        <v>150000</v>
      </c>
      <c r="L670" s="63"/>
      <c r="M670" s="2"/>
    </row>
    <row r="671" spans="1:13" ht="26.25" customHeight="1" x14ac:dyDescent="0.25">
      <c r="A671" s="83" t="s">
        <v>1024</v>
      </c>
      <c r="B671" s="9">
        <v>51311300</v>
      </c>
      <c r="C671" s="11" t="s">
        <v>1023</v>
      </c>
      <c r="D671" s="11" t="s">
        <v>968</v>
      </c>
      <c r="E671" s="8" t="s">
        <v>88</v>
      </c>
      <c r="F671" s="9" t="s">
        <v>94</v>
      </c>
      <c r="G671" s="32">
        <v>990000</v>
      </c>
      <c r="H671" s="10">
        <v>1</v>
      </c>
      <c r="I671" s="32">
        <f t="shared" si="44"/>
        <v>990</v>
      </c>
      <c r="J671" s="88">
        <v>4239</v>
      </c>
      <c r="K671" s="111">
        <f t="shared" si="45"/>
        <v>990000</v>
      </c>
      <c r="L671" s="63"/>
      <c r="M671" s="2"/>
    </row>
    <row r="672" spans="1:13" ht="26.25" customHeight="1" x14ac:dyDescent="0.25">
      <c r="A672" s="83" t="s">
        <v>1031</v>
      </c>
      <c r="B672" s="14">
        <v>79821190</v>
      </c>
      <c r="C672" s="10" t="s">
        <v>1022</v>
      </c>
      <c r="D672" s="10" t="s">
        <v>1030</v>
      </c>
      <c r="E672" s="8" t="s">
        <v>88</v>
      </c>
      <c r="F672" s="9" t="s">
        <v>94</v>
      </c>
      <c r="G672" s="32">
        <v>30000</v>
      </c>
      <c r="H672" s="19">
        <v>1</v>
      </c>
      <c r="I672" s="32">
        <f t="shared" si="44"/>
        <v>30</v>
      </c>
      <c r="J672" s="88">
        <v>4239</v>
      </c>
      <c r="K672" s="111">
        <f t="shared" si="45"/>
        <v>30000</v>
      </c>
      <c r="L672" s="63"/>
      <c r="M672" s="2"/>
    </row>
    <row r="673" spans="1:76" ht="26.25" customHeight="1" x14ac:dyDescent="0.25">
      <c r="A673" s="83" t="s">
        <v>574</v>
      </c>
      <c r="B673" s="14" t="s">
        <v>1079</v>
      </c>
      <c r="C673" s="10" t="s">
        <v>1078</v>
      </c>
      <c r="D673" s="10" t="s">
        <v>1105</v>
      </c>
      <c r="E673" s="8" t="s">
        <v>88</v>
      </c>
      <c r="F673" s="9" t="s">
        <v>94</v>
      </c>
      <c r="G673" s="32">
        <v>320000</v>
      </c>
      <c r="H673" s="19">
        <v>1</v>
      </c>
      <c r="I673" s="32">
        <f t="shared" si="44"/>
        <v>320</v>
      </c>
      <c r="J673" s="88">
        <v>4239</v>
      </c>
      <c r="K673" s="111">
        <f t="shared" si="45"/>
        <v>320000</v>
      </c>
      <c r="L673" s="63"/>
      <c r="M673" s="2"/>
    </row>
    <row r="674" spans="1:76" ht="26.25" customHeight="1" x14ac:dyDescent="0.25">
      <c r="A674" s="83" t="s">
        <v>1031</v>
      </c>
      <c r="B674" s="6">
        <v>79821200</v>
      </c>
      <c r="C674" s="10" t="s">
        <v>1070</v>
      </c>
      <c r="D674" s="10" t="s">
        <v>1071</v>
      </c>
      <c r="E674" s="16" t="s">
        <v>88</v>
      </c>
      <c r="F674" s="16" t="s">
        <v>94</v>
      </c>
      <c r="G674" s="32">
        <v>100000</v>
      </c>
      <c r="H674" s="19">
        <v>1</v>
      </c>
      <c r="I674" s="32">
        <f t="shared" ref="I674:I679" si="46">G674*H674/1000</f>
        <v>100</v>
      </c>
      <c r="J674" s="88">
        <v>4239</v>
      </c>
      <c r="K674" s="111">
        <f t="shared" si="45"/>
        <v>100000</v>
      </c>
      <c r="L674" s="63"/>
      <c r="M674" s="2"/>
    </row>
    <row r="675" spans="1:76" ht="26.25" customHeight="1" x14ac:dyDescent="0.25">
      <c r="A675" s="83" t="s">
        <v>1031</v>
      </c>
      <c r="B675" s="6">
        <v>79821200</v>
      </c>
      <c r="C675" s="10" t="s">
        <v>1070</v>
      </c>
      <c r="D675" s="10" t="s">
        <v>1071</v>
      </c>
      <c r="E675" s="16" t="s">
        <v>88</v>
      </c>
      <c r="F675" s="16" t="s">
        <v>94</v>
      </c>
      <c r="G675" s="32">
        <v>65000</v>
      </c>
      <c r="H675" s="19">
        <v>1</v>
      </c>
      <c r="I675" s="32">
        <f t="shared" si="46"/>
        <v>65</v>
      </c>
      <c r="J675" s="88">
        <v>4239</v>
      </c>
      <c r="K675" s="111">
        <f t="shared" si="45"/>
        <v>65000</v>
      </c>
      <c r="L675" s="63"/>
      <c r="M675" s="2"/>
    </row>
    <row r="676" spans="1:76" s="13" customFormat="1" ht="26.25" customHeight="1" x14ac:dyDescent="0.25">
      <c r="A676" s="112" t="s">
        <v>1031</v>
      </c>
      <c r="B676" s="6">
        <v>79811100</v>
      </c>
      <c r="C676" s="10" t="s">
        <v>570</v>
      </c>
      <c r="D676" s="10" t="s">
        <v>1293</v>
      </c>
      <c r="E676" s="16" t="s">
        <v>88</v>
      </c>
      <c r="F676" s="16" t="s">
        <v>94</v>
      </c>
      <c r="G676" s="32">
        <v>20000</v>
      </c>
      <c r="H676" s="19">
        <v>1</v>
      </c>
      <c r="I676" s="32">
        <f t="shared" si="46"/>
        <v>20</v>
      </c>
      <c r="J676" s="162">
        <v>4239</v>
      </c>
      <c r="K676" s="161">
        <f t="shared" si="45"/>
        <v>20000</v>
      </c>
      <c r="L676" s="163"/>
      <c r="M676" s="59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</row>
    <row r="677" spans="1:76" s="13" customFormat="1" ht="27" x14ac:dyDescent="0.25">
      <c r="A677" s="112" t="s">
        <v>574</v>
      </c>
      <c r="B677" s="6">
        <v>79951100</v>
      </c>
      <c r="C677" s="10" t="s">
        <v>1078</v>
      </c>
      <c r="D677" s="10" t="s">
        <v>1295</v>
      </c>
      <c r="E677" s="16" t="s">
        <v>88</v>
      </c>
      <c r="F677" s="16" t="s">
        <v>94</v>
      </c>
      <c r="G677" s="32">
        <v>20700000</v>
      </c>
      <c r="H677" s="19">
        <v>1</v>
      </c>
      <c r="I677" s="32">
        <f t="shared" si="46"/>
        <v>20700</v>
      </c>
      <c r="J677" s="162">
        <v>4239</v>
      </c>
      <c r="K677" s="161">
        <f t="shared" si="45"/>
        <v>20700000</v>
      </c>
      <c r="L677" s="163"/>
      <c r="M677" s="59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</row>
    <row r="678" spans="1:76" s="13" customFormat="1" x14ac:dyDescent="0.25">
      <c r="A678" s="112" t="s">
        <v>1031</v>
      </c>
      <c r="B678" s="6">
        <v>79811100</v>
      </c>
      <c r="C678" s="10" t="s">
        <v>1240</v>
      </c>
      <c r="D678" s="10" t="s">
        <v>1301</v>
      </c>
      <c r="E678" s="16" t="s">
        <v>88</v>
      </c>
      <c r="F678" s="16" t="s">
        <v>94</v>
      </c>
      <c r="G678" s="32">
        <v>20000</v>
      </c>
      <c r="H678" s="19">
        <v>1</v>
      </c>
      <c r="I678" s="32">
        <f t="shared" si="46"/>
        <v>20</v>
      </c>
      <c r="J678" s="162">
        <v>4239</v>
      </c>
      <c r="K678" s="161">
        <f t="shared" si="45"/>
        <v>20000</v>
      </c>
      <c r="L678" s="163"/>
      <c r="M678" s="59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</row>
    <row r="679" spans="1:76" s="13" customFormat="1" ht="27" x14ac:dyDescent="0.25">
      <c r="A679" s="112" t="s">
        <v>574</v>
      </c>
      <c r="B679" s="6">
        <v>79951110</v>
      </c>
      <c r="C679" s="10" t="s">
        <v>1310</v>
      </c>
      <c r="D679" s="10" t="s">
        <v>1311</v>
      </c>
      <c r="E679" s="16" t="s">
        <v>88</v>
      </c>
      <c r="F679" s="16" t="s">
        <v>94</v>
      </c>
      <c r="G679" s="32">
        <v>4500000</v>
      </c>
      <c r="H679" s="19">
        <v>1</v>
      </c>
      <c r="I679" s="32">
        <f t="shared" si="46"/>
        <v>4500</v>
      </c>
      <c r="J679" s="162">
        <v>4240</v>
      </c>
      <c r="K679" s="161">
        <f t="shared" ref="K679" si="47">G679*H679</f>
        <v>4500000</v>
      </c>
      <c r="L679" s="163"/>
      <c r="M679" s="59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</row>
    <row r="680" spans="1:76" hidden="1" x14ac:dyDescent="0.25">
      <c r="A680" s="83"/>
      <c r="B680" s="205" t="s">
        <v>861</v>
      </c>
      <c r="C680" s="206"/>
      <c r="D680" s="206"/>
      <c r="E680" s="206"/>
      <c r="F680" s="206"/>
      <c r="G680" s="206"/>
      <c r="H680" s="206"/>
      <c r="I680" s="207"/>
      <c r="J680" s="73"/>
      <c r="K680" s="111">
        <f t="shared" si="45"/>
        <v>0</v>
      </c>
      <c r="L680" s="63"/>
      <c r="M680" s="2"/>
    </row>
    <row r="681" spans="1:76" hidden="1" x14ac:dyDescent="0.25">
      <c r="A681" s="83"/>
      <c r="B681" s="108"/>
      <c r="C681" s="104"/>
      <c r="D681" s="104"/>
      <c r="E681" s="101"/>
      <c r="F681" s="101"/>
      <c r="G681" s="98"/>
      <c r="H681" s="99"/>
      <c r="I681" s="98">
        <f t="shared" ref="I681" si="48">G681*H681/1000</f>
        <v>0</v>
      </c>
      <c r="J681" s="73"/>
      <c r="K681" s="111">
        <f t="shared" si="45"/>
        <v>0</v>
      </c>
      <c r="L681" s="63"/>
      <c r="M681" s="2"/>
    </row>
    <row r="682" spans="1:76" x14ac:dyDescent="0.25">
      <c r="A682" s="83">
        <v>0</v>
      </c>
      <c r="B682" s="205" t="s">
        <v>10</v>
      </c>
      <c r="C682" s="206"/>
      <c r="D682" s="206"/>
      <c r="E682" s="206"/>
      <c r="F682" s="206"/>
      <c r="G682" s="206"/>
      <c r="H682" s="206"/>
      <c r="I682" s="207"/>
      <c r="J682" s="73"/>
      <c r="K682" s="111">
        <f t="shared" si="45"/>
        <v>0</v>
      </c>
      <c r="L682" s="63"/>
      <c r="M682" s="2"/>
    </row>
    <row r="683" spans="1:76" x14ac:dyDescent="0.25">
      <c r="A683" s="83" t="s">
        <v>277</v>
      </c>
      <c r="B683" s="6">
        <v>18931120</v>
      </c>
      <c r="C683" s="30" t="s">
        <v>276</v>
      </c>
      <c r="D683" s="28" t="s">
        <v>263</v>
      </c>
      <c r="E683" s="8" t="s">
        <v>88</v>
      </c>
      <c r="F683" s="9" t="s">
        <v>12</v>
      </c>
      <c r="G683" s="53">
        <v>4300</v>
      </c>
      <c r="H683" s="19">
        <v>14</v>
      </c>
      <c r="I683" s="128">
        <f>G683*H683/1000</f>
        <v>60.2</v>
      </c>
      <c r="J683" s="73">
        <v>4267</v>
      </c>
      <c r="K683" s="111">
        <f t="shared" si="45"/>
        <v>60200</v>
      </c>
      <c r="L683" s="63"/>
      <c r="M683" s="2"/>
    </row>
    <row r="684" spans="1:76" x14ac:dyDescent="0.25">
      <c r="A684" s="83" t="s">
        <v>280</v>
      </c>
      <c r="B684" s="6">
        <v>22111200</v>
      </c>
      <c r="C684" s="30" t="s">
        <v>278</v>
      </c>
      <c r="D684" s="28" t="s">
        <v>279</v>
      </c>
      <c r="E684" s="8" t="s">
        <v>88</v>
      </c>
      <c r="F684" s="9" t="s">
        <v>12</v>
      </c>
      <c r="G684" s="53">
        <v>2000</v>
      </c>
      <c r="H684" s="19">
        <v>14</v>
      </c>
      <c r="I684" s="128">
        <f t="shared" ref="I684:I738" si="49">G684*H684/1000</f>
        <v>28</v>
      </c>
      <c r="J684" s="73">
        <v>4267</v>
      </c>
      <c r="K684" s="111">
        <f t="shared" si="45"/>
        <v>28000</v>
      </c>
      <c r="L684" s="63"/>
      <c r="M684" s="2"/>
    </row>
    <row r="685" spans="1:76" x14ac:dyDescent="0.25">
      <c r="A685" s="83" t="s">
        <v>283</v>
      </c>
      <c r="B685" s="6" t="s">
        <v>281</v>
      </c>
      <c r="C685" s="30" t="s">
        <v>282</v>
      </c>
      <c r="D685" s="28" t="s">
        <v>264</v>
      </c>
      <c r="E685" s="8" t="s">
        <v>88</v>
      </c>
      <c r="F685" s="9" t="s">
        <v>11</v>
      </c>
      <c r="G685" s="53">
        <v>680</v>
      </c>
      <c r="H685" s="19">
        <v>14</v>
      </c>
      <c r="I685" s="128">
        <f t="shared" si="49"/>
        <v>9.52</v>
      </c>
      <c r="J685" s="73">
        <v>4267</v>
      </c>
      <c r="K685" s="111">
        <f t="shared" si="45"/>
        <v>9520</v>
      </c>
      <c r="L685" s="63"/>
      <c r="M685" s="2"/>
    </row>
    <row r="686" spans="1:76" x14ac:dyDescent="0.25">
      <c r="A686" s="83" t="s">
        <v>283</v>
      </c>
      <c r="B686" s="6" t="s">
        <v>284</v>
      </c>
      <c r="C686" s="30" t="s">
        <v>265</v>
      </c>
      <c r="D686" s="28" t="s">
        <v>265</v>
      </c>
      <c r="E686" s="8" t="s">
        <v>88</v>
      </c>
      <c r="F686" s="9" t="s">
        <v>12</v>
      </c>
      <c r="G686" s="53">
        <v>300</v>
      </c>
      <c r="H686" s="19">
        <v>14</v>
      </c>
      <c r="I686" s="128">
        <f t="shared" si="49"/>
        <v>4.2</v>
      </c>
      <c r="J686" s="73">
        <v>4267</v>
      </c>
      <c r="K686" s="111">
        <f t="shared" si="45"/>
        <v>4200</v>
      </c>
      <c r="L686" s="63"/>
      <c r="M686" s="2"/>
    </row>
    <row r="687" spans="1:76" x14ac:dyDescent="0.25">
      <c r="A687" s="83" t="s">
        <v>283</v>
      </c>
      <c r="B687" s="6" t="s">
        <v>285</v>
      </c>
      <c r="C687" s="30" t="s">
        <v>286</v>
      </c>
      <c r="D687" s="28" t="s">
        <v>266</v>
      </c>
      <c r="E687" s="8" t="s">
        <v>88</v>
      </c>
      <c r="F687" s="9" t="s">
        <v>12</v>
      </c>
      <c r="G687" s="53">
        <v>1000</v>
      </c>
      <c r="H687" s="19">
        <v>14</v>
      </c>
      <c r="I687" s="128">
        <f t="shared" si="49"/>
        <v>14</v>
      </c>
      <c r="J687" s="73">
        <v>4267</v>
      </c>
      <c r="K687" s="111">
        <f t="shared" si="45"/>
        <v>14000</v>
      </c>
      <c r="L687" s="63"/>
      <c r="M687" s="2"/>
    </row>
    <row r="688" spans="1:76" x14ac:dyDescent="0.25">
      <c r="A688" s="83" t="s">
        <v>283</v>
      </c>
      <c r="B688" s="6">
        <v>33721100</v>
      </c>
      <c r="C688" s="30" t="s">
        <v>287</v>
      </c>
      <c r="D688" s="28" t="s">
        <v>267</v>
      </c>
      <c r="E688" s="8" t="s">
        <v>88</v>
      </c>
      <c r="F688" s="9" t="s">
        <v>12</v>
      </c>
      <c r="G688" s="53">
        <v>600</v>
      </c>
      <c r="H688" s="19">
        <v>14</v>
      </c>
      <c r="I688" s="128">
        <f t="shared" si="49"/>
        <v>8.4</v>
      </c>
      <c r="J688" s="73">
        <v>4267</v>
      </c>
      <c r="K688" s="111">
        <f t="shared" si="45"/>
        <v>8400</v>
      </c>
      <c r="L688" s="63"/>
      <c r="M688" s="2"/>
    </row>
    <row r="689" spans="1:13" x14ac:dyDescent="0.25">
      <c r="A689" s="83" t="s">
        <v>283</v>
      </c>
      <c r="B689" s="6" t="s">
        <v>288</v>
      </c>
      <c r="C689" s="30" t="s">
        <v>289</v>
      </c>
      <c r="D689" s="28" t="s">
        <v>268</v>
      </c>
      <c r="E689" s="8" t="s">
        <v>88</v>
      </c>
      <c r="F689" s="9" t="s">
        <v>12</v>
      </c>
      <c r="G689" s="53">
        <v>850</v>
      </c>
      <c r="H689" s="19">
        <v>14</v>
      </c>
      <c r="I689" s="128">
        <f t="shared" si="49"/>
        <v>11.9</v>
      </c>
      <c r="J689" s="73">
        <v>4267</v>
      </c>
      <c r="K689" s="111">
        <f t="shared" si="45"/>
        <v>11900</v>
      </c>
      <c r="L689" s="63"/>
      <c r="M689" s="2"/>
    </row>
    <row r="690" spans="1:13" x14ac:dyDescent="0.25">
      <c r="A690" s="83" t="s">
        <v>77</v>
      </c>
      <c r="B690" s="6">
        <v>39224360</v>
      </c>
      <c r="C690" s="30" t="s">
        <v>290</v>
      </c>
      <c r="D690" s="28" t="s">
        <v>269</v>
      </c>
      <c r="E690" s="8" t="s">
        <v>88</v>
      </c>
      <c r="F690" s="9" t="s">
        <v>12</v>
      </c>
      <c r="G690" s="53">
        <v>450</v>
      </c>
      <c r="H690" s="19">
        <v>14</v>
      </c>
      <c r="I690" s="128">
        <f t="shared" si="49"/>
        <v>6.3</v>
      </c>
      <c r="J690" s="73">
        <v>4267</v>
      </c>
      <c r="K690" s="111">
        <f t="shared" si="45"/>
        <v>6300</v>
      </c>
      <c r="L690" s="63"/>
      <c r="M690" s="2"/>
    </row>
    <row r="691" spans="1:13" x14ac:dyDescent="0.25">
      <c r="A691" s="83" t="s">
        <v>293</v>
      </c>
      <c r="B691" s="6" t="s">
        <v>291</v>
      </c>
      <c r="C691" s="30" t="s">
        <v>292</v>
      </c>
      <c r="D691" s="28" t="s">
        <v>270</v>
      </c>
      <c r="E691" s="8" t="s">
        <v>88</v>
      </c>
      <c r="F691" s="9" t="s">
        <v>12</v>
      </c>
      <c r="G691" s="53">
        <v>380</v>
      </c>
      <c r="H691" s="19">
        <v>14</v>
      </c>
      <c r="I691" s="128">
        <f t="shared" si="49"/>
        <v>5.32</v>
      </c>
      <c r="J691" s="73">
        <v>4267</v>
      </c>
      <c r="K691" s="111">
        <f t="shared" si="45"/>
        <v>5320</v>
      </c>
      <c r="L691" s="63"/>
      <c r="M691" s="2"/>
    </row>
    <row r="692" spans="1:13" x14ac:dyDescent="0.25">
      <c r="A692" s="83" t="s">
        <v>283</v>
      </c>
      <c r="B692" s="6">
        <v>33741600</v>
      </c>
      <c r="C692" s="30" t="s">
        <v>294</v>
      </c>
      <c r="D692" s="28" t="s">
        <v>271</v>
      </c>
      <c r="E692" s="8" t="s">
        <v>88</v>
      </c>
      <c r="F692" s="9" t="s">
        <v>12</v>
      </c>
      <c r="G692" s="53">
        <v>350</v>
      </c>
      <c r="H692" s="19">
        <v>14</v>
      </c>
      <c r="I692" s="128">
        <f t="shared" si="49"/>
        <v>4.9000000000000004</v>
      </c>
      <c r="J692" s="73">
        <v>4267</v>
      </c>
      <c r="K692" s="111">
        <f t="shared" si="45"/>
        <v>4900</v>
      </c>
      <c r="L692" s="63"/>
      <c r="M692" s="2"/>
    </row>
    <row r="693" spans="1:13" x14ac:dyDescent="0.25">
      <c r="A693" s="83" t="s">
        <v>283</v>
      </c>
      <c r="B693" s="6" t="s">
        <v>288</v>
      </c>
      <c r="C693" s="30" t="s">
        <v>289</v>
      </c>
      <c r="D693" s="28" t="s">
        <v>272</v>
      </c>
      <c r="E693" s="8" t="s">
        <v>88</v>
      </c>
      <c r="F693" s="9" t="s">
        <v>12</v>
      </c>
      <c r="G693" s="53">
        <v>200</v>
      </c>
      <c r="H693" s="19">
        <v>14</v>
      </c>
      <c r="I693" s="128">
        <f t="shared" si="49"/>
        <v>2.8</v>
      </c>
      <c r="J693" s="73">
        <v>4267</v>
      </c>
      <c r="K693" s="111">
        <f t="shared" si="45"/>
        <v>2800</v>
      </c>
      <c r="L693" s="63"/>
      <c r="M693" s="2"/>
    </row>
    <row r="694" spans="1:13" x14ac:dyDescent="0.25">
      <c r="A694" s="83" t="s">
        <v>293</v>
      </c>
      <c r="B694" s="6">
        <v>39831260</v>
      </c>
      <c r="C694" s="30" t="s">
        <v>295</v>
      </c>
      <c r="D694" s="28" t="s">
        <v>273</v>
      </c>
      <c r="E694" s="8" t="s">
        <v>88</v>
      </c>
      <c r="F694" s="9" t="s">
        <v>12</v>
      </c>
      <c r="G694" s="53">
        <v>350</v>
      </c>
      <c r="H694" s="19">
        <v>14</v>
      </c>
      <c r="I694" s="128">
        <f t="shared" si="49"/>
        <v>4.9000000000000004</v>
      </c>
      <c r="J694" s="73">
        <v>4267</v>
      </c>
      <c r="K694" s="111">
        <f t="shared" si="45"/>
        <v>4900</v>
      </c>
      <c r="L694" s="63"/>
      <c r="M694" s="2"/>
    </row>
    <row r="695" spans="1:13" x14ac:dyDescent="0.25">
      <c r="A695" s="83" t="s">
        <v>298</v>
      </c>
      <c r="B695" s="6" t="s">
        <v>296</v>
      </c>
      <c r="C695" s="30" t="s">
        <v>297</v>
      </c>
      <c r="D695" s="28" t="s">
        <v>274</v>
      </c>
      <c r="E695" s="8" t="s">
        <v>88</v>
      </c>
      <c r="F695" s="9" t="s">
        <v>12</v>
      </c>
      <c r="G695" s="53">
        <v>100</v>
      </c>
      <c r="H695" s="19">
        <v>28</v>
      </c>
      <c r="I695" s="128">
        <f t="shared" si="49"/>
        <v>2.8</v>
      </c>
      <c r="J695" s="73">
        <v>4267</v>
      </c>
      <c r="K695" s="111">
        <f t="shared" si="45"/>
        <v>2800</v>
      </c>
      <c r="L695" s="63"/>
      <c r="M695" s="2"/>
    </row>
    <row r="696" spans="1:13" x14ac:dyDescent="0.25">
      <c r="A696" s="83" t="s">
        <v>283</v>
      </c>
      <c r="B696" s="6" t="s">
        <v>299</v>
      </c>
      <c r="C696" s="30" t="s">
        <v>300</v>
      </c>
      <c r="D696" s="28" t="s">
        <v>275</v>
      </c>
      <c r="E696" s="8" t="s">
        <v>88</v>
      </c>
      <c r="F696" s="9" t="s">
        <v>12</v>
      </c>
      <c r="G696" s="53">
        <v>250</v>
      </c>
      <c r="H696" s="19">
        <v>14</v>
      </c>
      <c r="I696" s="128">
        <f t="shared" si="49"/>
        <v>3.5</v>
      </c>
      <c r="J696" s="73">
        <v>4267</v>
      </c>
      <c r="K696" s="111">
        <f t="shared" si="45"/>
        <v>3500</v>
      </c>
      <c r="L696" s="63"/>
      <c r="M696" s="2"/>
    </row>
    <row r="697" spans="1:13" x14ac:dyDescent="0.25">
      <c r="A697" s="83" t="s">
        <v>277</v>
      </c>
      <c r="B697" s="6">
        <v>18931120</v>
      </c>
      <c r="C697" s="30" t="s">
        <v>276</v>
      </c>
      <c r="D697" s="30" t="s">
        <v>276</v>
      </c>
      <c r="E697" s="8" t="s">
        <v>88</v>
      </c>
      <c r="F697" s="9" t="s">
        <v>12</v>
      </c>
      <c r="G697" s="32">
        <v>17500</v>
      </c>
      <c r="H697" s="19">
        <v>11</v>
      </c>
      <c r="I697" s="128">
        <f t="shared" si="49"/>
        <v>192.5</v>
      </c>
      <c r="J697" s="73">
        <v>4269</v>
      </c>
      <c r="K697" s="111">
        <f t="shared" si="45"/>
        <v>192500</v>
      </c>
      <c r="L697" s="63"/>
      <c r="M697" s="2"/>
    </row>
    <row r="698" spans="1:13" x14ac:dyDescent="0.25">
      <c r="A698" s="83" t="s">
        <v>835</v>
      </c>
      <c r="B698" s="6" t="s">
        <v>795</v>
      </c>
      <c r="C698" s="11" t="s">
        <v>796</v>
      </c>
      <c r="D698" s="11" t="s">
        <v>796</v>
      </c>
      <c r="E698" s="8" t="s">
        <v>88</v>
      </c>
      <c r="F698" s="9" t="s">
        <v>12</v>
      </c>
      <c r="G698" s="32">
        <v>50000</v>
      </c>
      <c r="H698" s="10">
        <v>1</v>
      </c>
      <c r="I698" s="128">
        <f t="shared" si="49"/>
        <v>50</v>
      </c>
      <c r="J698" s="73">
        <v>4269</v>
      </c>
      <c r="K698" s="111">
        <f t="shared" si="45"/>
        <v>50000</v>
      </c>
      <c r="L698" s="63"/>
      <c r="M698" s="2"/>
    </row>
    <row r="699" spans="1:13" x14ac:dyDescent="0.25">
      <c r="A699" s="83" t="s">
        <v>835</v>
      </c>
      <c r="B699" s="6" t="s">
        <v>795</v>
      </c>
      <c r="C699" s="11" t="s">
        <v>796</v>
      </c>
      <c r="D699" s="11" t="s">
        <v>796</v>
      </c>
      <c r="E699" s="8" t="s">
        <v>88</v>
      </c>
      <c r="F699" s="9" t="s">
        <v>12</v>
      </c>
      <c r="G699" s="32">
        <v>44100</v>
      </c>
      <c r="H699" s="10">
        <v>2</v>
      </c>
      <c r="I699" s="128">
        <f t="shared" si="49"/>
        <v>88.2</v>
      </c>
      <c r="J699" s="73">
        <v>4269</v>
      </c>
      <c r="K699" s="111">
        <f t="shared" si="45"/>
        <v>88200</v>
      </c>
      <c r="L699" s="63"/>
      <c r="M699" s="2"/>
    </row>
    <row r="700" spans="1:13" x14ac:dyDescent="0.25">
      <c r="A700" s="83" t="s">
        <v>999</v>
      </c>
      <c r="B700" s="6" t="s">
        <v>932</v>
      </c>
      <c r="C700" s="11" t="s">
        <v>933</v>
      </c>
      <c r="D700" s="11" t="s">
        <v>969</v>
      </c>
      <c r="E700" s="8" t="s">
        <v>88</v>
      </c>
      <c r="F700" s="9" t="s">
        <v>11</v>
      </c>
      <c r="G700" s="32">
        <v>6450</v>
      </c>
      <c r="H700" s="10">
        <v>1.25</v>
      </c>
      <c r="I700" s="128">
        <f t="shared" si="49"/>
        <v>8.0625</v>
      </c>
      <c r="J700" s="73">
        <v>4267</v>
      </c>
      <c r="K700" s="111">
        <f t="shared" si="45"/>
        <v>8062.5</v>
      </c>
      <c r="L700" s="63"/>
      <c r="M700" s="2"/>
    </row>
    <row r="701" spans="1:13" x14ac:dyDescent="0.25">
      <c r="A701" s="83" t="s">
        <v>999</v>
      </c>
      <c r="B701" s="6" t="s">
        <v>932</v>
      </c>
      <c r="C701" s="11" t="s">
        <v>933</v>
      </c>
      <c r="D701" s="11" t="s">
        <v>970</v>
      </c>
      <c r="E701" s="8" t="s">
        <v>88</v>
      </c>
      <c r="F701" s="9" t="s">
        <v>11</v>
      </c>
      <c r="G701" s="32">
        <v>10550</v>
      </c>
      <c r="H701" s="10">
        <v>2.0299999999999998</v>
      </c>
      <c r="I701" s="128">
        <f t="shared" si="49"/>
        <v>21.416499999999996</v>
      </c>
      <c r="J701" s="73">
        <v>4267</v>
      </c>
      <c r="K701" s="111">
        <f t="shared" si="45"/>
        <v>21416.499999999996</v>
      </c>
      <c r="L701" s="63"/>
      <c r="M701" s="2"/>
    </row>
    <row r="702" spans="1:13" x14ac:dyDescent="0.25">
      <c r="A702" s="83" t="s">
        <v>1000</v>
      </c>
      <c r="B702" s="6" t="s">
        <v>984</v>
      </c>
      <c r="C702" s="11" t="s">
        <v>985</v>
      </c>
      <c r="D702" s="11" t="s">
        <v>971</v>
      </c>
      <c r="E702" s="8" t="s">
        <v>88</v>
      </c>
      <c r="F702" s="9" t="s">
        <v>11</v>
      </c>
      <c r="G702" s="32">
        <v>3200</v>
      </c>
      <c r="H702" s="10">
        <v>4.4859999999999998</v>
      </c>
      <c r="I702" s="128">
        <f t="shared" si="49"/>
        <v>14.355199999999998</v>
      </c>
      <c r="J702" s="73">
        <v>4267</v>
      </c>
      <c r="K702" s="111">
        <f t="shared" si="45"/>
        <v>14355.199999999999</v>
      </c>
      <c r="L702" s="63"/>
      <c r="M702" s="2"/>
    </row>
    <row r="703" spans="1:13" x14ac:dyDescent="0.25">
      <c r="A703" s="83" t="s">
        <v>856</v>
      </c>
      <c r="B703" s="6">
        <v>44119000</v>
      </c>
      <c r="C703" s="11" t="s">
        <v>986</v>
      </c>
      <c r="D703" s="11" t="s">
        <v>972</v>
      </c>
      <c r="E703" s="8" t="s">
        <v>88</v>
      </c>
      <c r="F703" s="9" t="s">
        <v>998</v>
      </c>
      <c r="G703" s="32">
        <v>100</v>
      </c>
      <c r="H703" s="10">
        <v>30</v>
      </c>
      <c r="I703" s="128">
        <f t="shared" si="49"/>
        <v>3</v>
      </c>
      <c r="J703" s="73">
        <v>4267</v>
      </c>
      <c r="K703" s="111">
        <f t="shared" si="45"/>
        <v>3000</v>
      </c>
      <c r="L703" s="63"/>
      <c r="M703" s="2"/>
    </row>
    <row r="704" spans="1:13" ht="27" x14ac:dyDescent="0.25">
      <c r="A704" s="83" t="s">
        <v>283</v>
      </c>
      <c r="B704" s="6" t="s">
        <v>987</v>
      </c>
      <c r="C704" s="11" t="s">
        <v>988</v>
      </c>
      <c r="D704" s="11" t="s">
        <v>973</v>
      </c>
      <c r="E704" s="8" t="s">
        <v>88</v>
      </c>
      <c r="F704" s="9" t="s">
        <v>12</v>
      </c>
      <c r="G704" s="32">
        <v>510</v>
      </c>
      <c r="H704" s="10">
        <v>30</v>
      </c>
      <c r="I704" s="128">
        <f t="shared" si="49"/>
        <v>15.3</v>
      </c>
      <c r="J704" s="73">
        <v>4267</v>
      </c>
      <c r="K704" s="111">
        <f t="shared" si="45"/>
        <v>15300</v>
      </c>
      <c r="L704" s="63"/>
      <c r="M704" s="2"/>
    </row>
    <row r="705" spans="1:13" x14ac:dyDescent="0.25">
      <c r="A705" s="83" t="s">
        <v>283</v>
      </c>
      <c r="B705" s="6" t="s">
        <v>1004</v>
      </c>
      <c r="C705" s="11" t="s">
        <v>1005</v>
      </c>
      <c r="D705" s="11" t="s">
        <v>974</v>
      </c>
      <c r="E705" s="8" t="s">
        <v>88</v>
      </c>
      <c r="F705" s="9" t="s">
        <v>84</v>
      </c>
      <c r="G705" s="32">
        <v>830</v>
      </c>
      <c r="H705" s="10">
        <v>30</v>
      </c>
      <c r="I705" s="128">
        <f t="shared" si="49"/>
        <v>24.9</v>
      </c>
      <c r="J705" s="73">
        <v>4267</v>
      </c>
      <c r="K705" s="111">
        <f t="shared" si="45"/>
        <v>24900</v>
      </c>
      <c r="L705" s="63"/>
      <c r="M705" s="2"/>
    </row>
    <row r="706" spans="1:13" ht="27" x14ac:dyDescent="0.25">
      <c r="A706" s="83" t="s">
        <v>1001</v>
      </c>
      <c r="B706" s="6" t="s">
        <v>989</v>
      </c>
      <c r="C706" s="11" t="s">
        <v>990</v>
      </c>
      <c r="D706" s="11" t="s">
        <v>975</v>
      </c>
      <c r="E706" s="8" t="s">
        <v>88</v>
      </c>
      <c r="F706" s="9" t="s">
        <v>117</v>
      </c>
      <c r="G706" s="32">
        <v>800</v>
      </c>
      <c r="H706" s="10">
        <v>60</v>
      </c>
      <c r="I706" s="128">
        <f t="shared" si="49"/>
        <v>48</v>
      </c>
      <c r="J706" s="73">
        <v>4267</v>
      </c>
      <c r="K706" s="111">
        <f t="shared" si="45"/>
        <v>48000</v>
      </c>
      <c r="L706" s="63"/>
      <c r="M706" s="2"/>
    </row>
    <row r="707" spans="1:13" x14ac:dyDescent="0.25">
      <c r="A707" s="83" t="s">
        <v>1002</v>
      </c>
      <c r="B707" s="6" t="s">
        <v>991</v>
      </c>
      <c r="C707" s="11" t="s">
        <v>992</v>
      </c>
      <c r="D707" s="11" t="s">
        <v>976</v>
      </c>
      <c r="E707" s="8" t="s">
        <v>88</v>
      </c>
      <c r="F707" s="9" t="s">
        <v>117</v>
      </c>
      <c r="G707" s="32">
        <v>270</v>
      </c>
      <c r="H707" s="10">
        <v>60</v>
      </c>
      <c r="I707" s="128">
        <f t="shared" si="49"/>
        <v>16.2</v>
      </c>
      <c r="J707" s="73">
        <v>4267</v>
      </c>
      <c r="K707" s="111">
        <f t="shared" si="45"/>
        <v>16200</v>
      </c>
      <c r="L707" s="63"/>
      <c r="M707" s="2"/>
    </row>
    <row r="708" spans="1:13" x14ac:dyDescent="0.25">
      <c r="A708" s="83" t="s">
        <v>1002</v>
      </c>
      <c r="B708" s="6" t="s">
        <v>131</v>
      </c>
      <c r="C708" s="11" t="s">
        <v>132</v>
      </c>
      <c r="D708" s="11" t="s">
        <v>977</v>
      </c>
      <c r="E708" s="8" t="s">
        <v>88</v>
      </c>
      <c r="F708" s="9" t="s">
        <v>117</v>
      </c>
      <c r="G708" s="32">
        <v>150</v>
      </c>
      <c r="H708" s="10">
        <v>600</v>
      </c>
      <c r="I708" s="128">
        <f t="shared" si="49"/>
        <v>90</v>
      </c>
      <c r="J708" s="73">
        <v>4267</v>
      </c>
      <c r="K708" s="111">
        <f t="shared" si="45"/>
        <v>90000</v>
      </c>
      <c r="L708" s="63"/>
      <c r="M708" s="2"/>
    </row>
    <row r="709" spans="1:13" x14ac:dyDescent="0.25">
      <c r="A709" s="83" t="s">
        <v>1002</v>
      </c>
      <c r="B709" s="6">
        <v>15911300</v>
      </c>
      <c r="C709" s="11" t="s">
        <v>993</v>
      </c>
      <c r="D709" s="11" t="s">
        <v>978</v>
      </c>
      <c r="E709" s="8" t="s">
        <v>88</v>
      </c>
      <c r="F709" s="9" t="s">
        <v>117</v>
      </c>
      <c r="G709" s="32">
        <v>6760</v>
      </c>
      <c r="H709" s="10">
        <v>30</v>
      </c>
      <c r="I709" s="128">
        <f t="shared" si="49"/>
        <v>202.8</v>
      </c>
      <c r="J709" s="73">
        <v>4267</v>
      </c>
      <c r="K709" s="111">
        <f t="shared" si="45"/>
        <v>202800</v>
      </c>
      <c r="L709" s="63"/>
      <c r="M709" s="2"/>
    </row>
    <row r="710" spans="1:13" x14ac:dyDescent="0.25">
      <c r="A710" s="83" t="s">
        <v>1002</v>
      </c>
      <c r="B710" s="6">
        <v>15931800</v>
      </c>
      <c r="C710" s="11" t="s">
        <v>994</v>
      </c>
      <c r="D710" s="11" t="s">
        <v>979</v>
      </c>
      <c r="E710" s="8" t="s">
        <v>88</v>
      </c>
      <c r="F710" s="9" t="s">
        <v>117</v>
      </c>
      <c r="G710" s="32">
        <v>4900</v>
      </c>
      <c r="H710" s="10">
        <v>30</v>
      </c>
      <c r="I710" s="128">
        <f t="shared" si="49"/>
        <v>147</v>
      </c>
      <c r="J710" s="73">
        <v>4267</v>
      </c>
      <c r="K710" s="111">
        <f t="shared" si="45"/>
        <v>147000</v>
      </c>
      <c r="L710" s="63"/>
      <c r="M710" s="2"/>
    </row>
    <row r="711" spans="1:13" x14ac:dyDescent="0.25">
      <c r="A711" s="83" t="s">
        <v>1002</v>
      </c>
      <c r="B711" s="6">
        <v>15931700</v>
      </c>
      <c r="C711" s="11" t="s">
        <v>995</v>
      </c>
      <c r="D711" s="11" t="s">
        <v>980</v>
      </c>
      <c r="E711" s="8" t="s">
        <v>88</v>
      </c>
      <c r="F711" s="9" t="s">
        <v>117</v>
      </c>
      <c r="G711" s="32">
        <v>4950</v>
      </c>
      <c r="H711" s="10">
        <v>30</v>
      </c>
      <c r="I711" s="128">
        <f t="shared" si="49"/>
        <v>148.5</v>
      </c>
      <c r="J711" s="73">
        <v>4267</v>
      </c>
      <c r="K711" s="111">
        <f t="shared" si="45"/>
        <v>148500</v>
      </c>
      <c r="L711" s="63"/>
      <c r="M711" s="2"/>
    </row>
    <row r="712" spans="1:13" x14ac:dyDescent="0.25">
      <c r="A712" s="83" t="s">
        <v>1003</v>
      </c>
      <c r="B712" s="6" t="s">
        <v>996</v>
      </c>
      <c r="C712" s="11" t="s">
        <v>997</v>
      </c>
      <c r="D712" s="11" t="s">
        <v>981</v>
      </c>
      <c r="E712" s="8" t="s">
        <v>88</v>
      </c>
      <c r="F712" s="9" t="s">
        <v>11</v>
      </c>
      <c r="G712" s="32">
        <v>170</v>
      </c>
      <c r="H712" s="10">
        <v>60</v>
      </c>
      <c r="I712" s="128">
        <f t="shared" si="49"/>
        <v>10.199999999999999</v>
      </c>
      <c r="J712" s="73">
        <v>4267</v>
      </c>
      <c r="K712" s="111">
        <f t="shared" si="45"/>
        <v>10200</v>
      </c>
      <c r="L712" s="63"/>
      <c r="M712" s="2"/>
    </row>
    <row r="713" spans="1:13" x14ac:dyDescent="0.25">
      <c r="A713" s="83" t="s">
        <v>999</v>
      </c>
      <c r="B713" s="6" t="s">
        <v>932</v>
      </c>
      <c r="C713" s="11" t="s">
        <v>933</v>
      </c>
      <c r="D713" s="11" t="s">
        <v>982</v>
      </c>
      <c r="E713" s="8" t="s">
        <v>88</v>
      </c>
      <c r="F713" s="9" t="s">
        <v>11</v>
      </c>
      <c r="G713" s="32">
        <v>3150</v>
      </c>
      <c r="H713" s="10">
        <v>6</v>
      </c>
      <c r="I713" s="128">
        <f t="shared" si="49"/>
        <v>18.899999999999999</v>
      </c>
      <c r="J713" s="73">
        <v>4267</v>
      </c>
      <c r="K713" s="111">
        <f t="shared" si="45"/>
        <v>18900</v>
      </c>
      <c r="L713" s="63"/>
      <c r="M713" s="2"/>
    </row>
    <row r="714" spans="1:13" x14ac:dyDescent="0.25">
      <c r="A714" s="83" t="s">
        <v>999</v>
      </c>
      <c r="B714" s="6" t="s">
        <v>932</v>
      </c>
      <c r="C714" s="11" t="s">
        <v>933</v>
      </c>
      <c r="D714" s="11" t="s">
        <v>983</v>
      </c>
      <c r="E714" s="8" t="s">
        <v>88</v>
      </c>
      <c r="F714" s="9" t="s">
        <v>11</v>
      </c>
      <c r="G714" s="32">
        <v>1840</v>
      </c>
      <c r="H714" s="10">
        <v>12</v>
      </c>
      <c r="I714" s="128">
        <f t="shared" si="49"/>
        <v>22.08</v>
      </c>
      <c r="J714" s="73">
        <v>4267</v>
      </c>
      <c r="K714" s="111">
        <f t="shared" si="45"/>
        <v>22080</v>
      </c>
      <c r="L714" s="63"/>
      <c r="M714" s="2"/>
    </row>
    <row r="715" spans="1:13" x14ac:dyDescent="0.25">
      <c r="A715" s="83" t="s">
        <v>1002</v>
      </c>
      <c r="B715" s="6">
        <v>15981500</v>
      </c>
      <c r="C715" s="11" t="s">
        <v>1014</v>
      </c>
      <c r="D715" s="11" t="s">
        <v>1006</v>
      </c>
      <c r="E715" s="8" t="s">
        <v>88</v>
      </c>
      <c r="F715" s="9" t="s">
        <v>117</v>
      </c>
      <c r="G715" s="32">
        <v>540</v>
      </c>
      <c r="H715" s="10">
        <v>30</v>
      </c>
      <c r="I715" s="128">
        <f t="shared" si="49"/>
        <v>16.2</v>
      </c>
      <c r="J715" s="73">
        <v>4267</v>
      </c>
      <c r="K715" s="111">
        <f t="shared" si="45"/>
        <v>16200</v>
      </c>
      <c r="L715" s="63"/>
      <c r="M715" s="2"/>
    </row>
    <row r="716" spans="1:13" x14ac:dyDescent="0.25">
      <c r="A716" s="83" t="s">
        <v>1002</v>
      </c>
      <c r="B716" s="6">
        <v>15981500</v>
      </c>
      <c r="C716" s="11" t="s">
        <v>1014</v>
      </c>
      <c r="D716" s="11" t="s">
        <v>1007</v>
      </c>
      <c r="E716" s="8" t="s">
        <v>88</v>
      </c>
      <c r="F716" s="9" t="s">
        <v>117</v>
      </c>
      <c r="G716" s="32">
        <v>540</v>
      </c>
      <c r="H716" s="10">
        <v>30</v>
      </c>
      <c r="I716" s="128">
        <f t="shared" si="49"/>
        <v>16.2</v>
      </c>
      <c r="J716" s="73">
        <v>4267</v>
      </c>
      <c r="K716" s="111">
        <f t="shared" si="45"/>
        <v>16200</v>
      </c>
      <c r="L716" s="63"/>
      <c r="M716" s="2"/>
    </row>
    <row r="717" spans="1:13" x14ac:dyDescent="0.25">
      <c r="A717" s="83" t="s">
        <v>1002</v>
      </c>
      <c r="B717" s="6">
        <v>15981500</v>
      </c>
      <c r="C717" s="11" t="s">
        <v>1014</v>
      </c>
      <c r="D717" s="11" t="s">
        <v>1008</v>
      </c>
      <c r="E717" s="8" t="s">
        <v>88</v>
      </c>
      <c r="F717" s="9" t="s">
        <v>117</v>
      </c>
      <c r="G717" s="32">
        <v>540</v>
      </c>
      <c r="H717" s="10">
        <v>30</v>
      </c>
      <c r="I717" s="128">
        <f t="shared" si="49"/>
        <v>16.2</v>
      </c>
      <c r="J717" s="73">
        <v>4267</v>
      </c>
      <c r="K717" s="111">
        <f t="shared" si="45"/>
        <v>16200</v>
      </c>
      <c r="L717" s="63"/>
      <c r="M717" s="2"/>
    </row>
    <row r="718" spans="1:13" x14ac:dyDescent="0.25">
      <c r="A718" s="83" t="s">
        <v>1003</v>
      </c>
      <c r="B718" s="6">
        <v>15842110</v>
      </c>
      <c r="C718" s="11" t="s">
        <v>1015</v>
      </c>
      <c r="D718" s="11" t="s">
        <v>1009</v>
      </c>
      <c r="E718" s="8" t="s">
        <v>88</v>
      </c>
      <c r="F718" s="9" t="s">
        <v>11</v>
      </c>
      <c r="G718" s="32">
        <v>5950</v>
      </c>
      <c r="H718" s="10">
        <v>10</v>
      </c>
      <c r="I718" s="128">
        <f t="shared" si="49"/>
        <v>59.5</v>
      </c>
      <c r="J718" s="73">
        <v>4267</v>
      </c>
      <c r="K718" s="111">
        <f t="shared" si="45"/>
        <v>59500</v>
      </c>
      <c r="L718" s="63"/>
      <c r="M718" s="2"/>
    </row>
    <row r="719" spans="1:13" ht="27" x14ac:dyDescent="0.25">
      <c r="A719" s="83" t="s">
        <v>1001</v>
      </c>
      <c r="B719" s="6" t="s">
        <v>1018</v>
      </c>
      <c r="C719" s="11" t="s">
        <v>1019</v>
      </c>
      <c r="D719" s="11" t="s">
        <v>1010</v>
      </c>
      <c r="E719" s="8" t="s">
        <v>88</v>
      </c>
      <c r="F719" s="9" t="s">
        <v>11</v>
      </c>
      <c r="G719" s="32">
        <v>5700</v>
      </c>
      <c r="H719" s="10">
        <v>4.5</v>
      </c>
      <c r="I719" s="128">
        <f t="shared" si="49"/>
        <v>25.65</v>
      </c>
      <c r="J719" s="73">
        <v>4267</v>
      </c>
      <c r="K719" s="111">
        <f t="shared" si="45"/>
        <v>25650</v>
      </c>
      <c r="L719" s="63"/>
      <c r="M719" s="2"/>
    </row>
    <row r="720" spans="1:13" x14ac:dyDescent="0.25">
      <c r="A720" s="83" t="s">
        <v>150</v>
      </c>
      <c r="B720" s="6" t="s">
        <v>1016</v>
      </c>
      <c r="C720" s="11" t="s">
        <v>1017</v>
      </c>
      <c r="D720" s="11" t="s">
        <v>1011</v>
      </c>
      <c r="E720" s="8" t="s">
        <v>88</v>
      </c>
      <c r="F720" s="9" t="s">
        <v>11</v>
      </c>
      <c r="G720" s="32">
        <v>2150</v>
      </c>
      <c r="H720" s="10">
        <v>4.5</v>
      </c>
      <c r="I720" s="128">
        <f t="shared" si="49"/>
        <v>9.6750000000000007</v>
      </c>
      <c r="J720" s="73">
        <v>4267</v>
      </c>
      <c r="K720" s="111">
        <f t="shared" si="45"/>
        <v>9675</v>
      </c>
      <c r="L720" s="63"/>
      <c r="M720" s="2"/>
    </row>
    <row r="721" spans="1:13" x14ac:dyDescent="0.25">
      <c r="A721" s="83" t="s">
        <v>150</v>
      </c>
      <c r="B721" s="6" t="s">
        <v>1016</v>
      </c>
      <c r="C721" s="11" t="s">
        <v>1017</v>
      </c>
      <c r="D721" s="11" t="s">
        <v>1012</v>
      </c>
      <c r="E721" s="8" t="s">
        <v>88</v>
      </c>
      <c r="F721" s="9" t="s">
        <v>11</v>
      </c>
      <c r="G721" s="32">
        <v>5700</v>
      </c>
      <c r="H721" s="10">
        <v>4.5</v>
      </c>
      <c r="I721" s="128">
        <f t="shared" si="49"/>
        <v>25.65</v>
      </c>
      <c r="J721" s="73">
        <v>4267</v>
      </c>
      <c r="K721" s="111">
        <f t="shared" si="45"/>
        <v>25650</v>
      </c>
      <c r="L721" s="63"/>
      <c r="M721" s="2"/>
    </row>
    <row r="722" spans="1:13" x14ac:dyDescent="0.25">
      <c r="A722" s="83" t="s">
        <v>150</v>
      </c>
      <c r="B722" s="6" t="s">
        <v>1016</v>
      </c>
      <c r="C722" s="11" t="s">
        <v>1017</v>
      </c>
      <c r="D722" s="11" t="s">
        <v>1013</v>
      </c>
      <c r="E722" s="8" t="s">
        <v>88</v>
      </c>
      <c r="F722" s="9" t="s">
        <v>11</v>
      </c>
      <c r="G722" s="32">
        <v>6900</v>
      </c>
      <c r="H722" s="10">
        <v>4.5</v>
      </c>
      <c r="I722" s="128">
        <f t="shared" si="49"/>
        <v>31.05</v>
      </c>
      <c r="J722" s="73">
        <v>4267</v>
      </c>
      <c r="K722" s="111">
        <f t="shared" si="45"/>
        <v>31050</v>
      </c>
      <c r="L722" s="63"/>
      <c r="M722" s="2"/>
    </row>
    <row r="723" spans="1:13" x14ac:dyDescent="0.25">
      <c r="A723" s="83" t="s">
        <v>1066</v>
      </c>
      <c r="B723" s="6" t="s">
        <v>1062</v>
      </c>
      <c r="C723" s="11" t="s">
        <v>1063</v>
      </c>
      <c r="D723" s="11" t="s">
        <v>1064</v>
      </c>
      <c r="E723" s="8" t="s">
        <v>88</v>
      </c>
      <c r="F723" s="9" t="s">
        <v>12</v>
      </c>
      <c r="G723" s="32">
        <v>6500</v>
      </c>
      <c r="H723" s="10">
        <v>31</v>
      </c>
      <c r="I723" s="128">
        <f t="shared" si="49"/>
        <v>201.5</v>
      </c>
      <c r="J723" s="73">
        <v>4269</v>
      </c>
      <c r="K723" s="111">
        <f t="shared" si="45"/>
        <v>201500</v>
      </c>
      <c r="L723" s="63"/>
      <c r="M723" s="2"/>
    </row>
    <row r="724" spans="1:13" x14ac:dyDescent="0.25">
      <c r="A724" s="83" t="s">
        <v>403</v>
      </c>
      <c r="B724" s="6" t="s">
        <v>1059</v>
      </c>
      <c r="C724" s="11" t="s">
        <v>1058</v>
      </c>
      <c r="D724" s="11" t="s">
        <v>1065</v>
      </c>
      <c r="E724" s="8" t="s">
        <v>88</v>
      </c>
      <c r="F724" s="9" t="s">
        <v>12</v>
      </c>
      <c r="G724" s="32">
        <v>4500</v>
      </c>
      <c r="H724" s="10">
        <v>31</v>
      </c>
      <c r="I724" s="128">
        <f t="shared" si="49"/>
        <v>139.5</v>
      </c>
      <c r="J724" s="73">
        <v>4269</v>
      </c>
      <c r="K724" s="111">
        <f t="shared" si="45"/>
        <v>139500</v>
      </c>
      <c r="L724" s="63"/>
      <c r="M724" s="2"/>
    </row>
    <row r="725" spans="1:13" x14ac:dyDescent="0.25">
      <c r="A725" s="83" t="s">
        <v>403</v>
      </c>
      <c r="B725" s="6">
        <v>18441100</v>
      </c>
      <c r="C725" s="11" t="s">
        <v>918</v>
      </c>
      <c r="D725" s="11" t="s">
        <v>917</v>
      </c>
      <c r="E725" s="8" t="s">
        <v>88</v>
      </c>
      <c r="F725" s="9" t="s">
        <v>12</v>
      </c>
      <c r="G725" s="32">
        <v>3500</v>
      </c>
      <c r="H725" s="10">
        <v>31</v>
      </c>
      <c r="I725" s="128">
        <f t="shared" si="49"/>
        <v>108.5</v>
      </c>
      <c r="J725" s="73">
        <v>4269</v>
      </c>
      <c r="K725" s="111">
        <f t="shared" si="45"/>
        <v>108500</v>
      </c>
      <c r="L725" s="63"/>
      <c r="M725" s="2"/>
    </row>
    <row r="726" spans="1:13" x14ac:dyDescent="0.25">
      <c r="A726" s="83" t="s">
        <v>835</v>
      </c>
      <c r="B726" s="6" t="s">
        <v>1068</v>
      </c>
      <c r="C726" s="11" t="s">
        <v>1069</v>
      </c>
      <c r="D726" s="11" t="s">
        <v>1069</v>
      </c>
      <c r="E726" s="8" t="s">
        <v>88</v>
      </c>
      <c r="F726" s="9" t="s">
        <v>12</v>
      </c>
      <c r="G726" s="32">
        <v>27500</v>
      </c>
      <c r="H726" s="10">
        <v>1</v>
      </c>
      <c r="I726" s="128">
        <f t="shared" si="49"/>
        <v>27.5</v>
      </c>
      <c r="J726" s="73">
        <v>4269</v>
      </c>
      <c r="K726" s="111">
        <f t="shared" si="45"/>
        <v>27500</v>
      </c>
      <c r="L726" s="63"/>
      <c r="M726" s="2"/>
    </row>
    <row r="727" spans="1:13" x14ac:dyDescent="0.25">
      <c r="A727" s="83" t="s">
        <v>835</v>
      </c>
      <c r="B727" s="6" t="s">
        <v>1068</v>
      </c>
      <c r="C727" s="11" t="s">
        <v>1069</v>
      </c>
      <c r="D727" s="11" t="s">
        <v>1069</v>
      </c>
      <c r="E727" s="8" t="s">
        <v>88</v>
      </c>
      <c r="F727" s="9" t="s">
        <v>12</v>
      </c>
      <c r="G727" s="32">
        <v>23800</v>
      </c>
      <c r="H727" s="10">
        <v>1</v>
      </c>
      <c r="I727" s="128">
        <f t="shared" si="49"/>
        <v>23.8</v>
      </c>
      <c r="J727" s="73">
        <v>4269</v>
      </c>
      <c r="K727" s="111">
        <f t="shared" si="45"/>
        <v>23800</v>
      </c>
      <c r="L727" s="63"/>
      <c r="M727" s="2"/>
    </row>
    <row r="728" spans="1:13" x14ac:dyDescent="0.25">
      <c r="A728" s="83" t="s">
        <v>835</v>
      </c>
      <c r="B728" s="6" t="s">
        <v>1068</v>
      </c>
      <c r="C728" s="11" t="s">
        <v>1069</v>
      </c>
      <c r="D728" s="11" t="s">
        <v>1069</v>
      </c>
      <c r="E728" s="8" t="s">
        <v>88</v>
      </c>
      <c r="F728" s="9" t="s">
        <v>12</v>
      </c>
      <c r="G728" s="32">
        <v>49500</v>
      </c>
      <c r="H728" s="10">
        <v>1</v>
      </c>
      <c r="I728" s="128">
        <f t="shared" si="49"/>
        <v>49.5</v>
      </c>
      <c r="J728" s="73">
        <v>4269</v>
      </c>
      <c r="K728" s="111">
        <f t="shared" si="45"/>
        <v>49500</v>
      </c>
      <c r="L728" s="63"/>
      <c r="M728" s="2"/>
    </row>
    <row r="729" spans="1:13" ht="27" x14ac:dyDescent="0.25">
      <c r="A729" s="83" t="s">
        <v>1031</v>
      </c>
      <c r="B729" s="6">
        <v>79821200</v>
      </c>
      <c r="C729" s="11" t="s">
        <v>1070</v>
      </c>
      <c r="D729" s="43" t="s">
        <v>1071</v>
      </c>
      <c r="E729" s="8" t="s">
        <v>88</v>
      </c>
      <c r="F729" s="9" t="s">
        <v>12</v>
      </c>
      <c r="G729" s="32">
        <v>3800</v>
      </c>
      <c r="H729" s="10">
        <v>31</v>
      </c>
      <c r="I729" s="128">
        <f t="shared" si="49"/>
        <v>117.8</v>
      </c>
      <c r="J729" s="73">
        <v>4239</v>
      </c>
      <c r="K729" s="111">
        <f t="shared" si="45"/>
        <v>117800</v>
      </c>
      <c r="L729" s="63"/>
      <c r="M729" s="2"/>
    </row>
    <row r="730" spans="1:13" x14ac:dyDescent="0.25">
      <c r="A730" s="83" t="s">
        <v>173</v>
      </c>
      <c r="B730" s="6" t="s">
        <v>1091</v>
      </c>
      <c r="C730" s="11" t="s">
        <v>1092</v>
      </c>
      <c r="D730" s="11" t="s">
        <v>1096</v>
      </c>
      <c r="E730" s="8" t="s">
        <v>88</v>
      </c>
      <c r="F730" s="9" t="s">
        <v>12</v>
      </c>
      <c r="G730" s="32">
        <v>9800</v>
      </c>
      <c r="H730" s="10">
        <v>1</v>
      </c>
      <c r="I730" s="128">
        <f t="shared" si="49"/>
        <v>9.8000000000000007</v>
      </c>
      <c r="J730" s="73">
        <v>4269</v>
      </c>
      <c r="K730" s="111">
        <f t="shared" si="45"/>
        <v>9800</v>
      </c>
      <c r="L730" s="63"/>
      <c r="M730" s="2"/>
    </row>
    <row r="731" spans="1:13" x14ac:dyDescent="0.25">
      <c r="A731" s="83" t="s">
        <v>835</v>
      </c>
      <c r="B731" s="6" t="s">
        <v>1151</v>
      </c>
      <c r="C731" s="11" t="s">
        <v>1090</v>
      </c>
      <c r="D731" s="11" t="s">
        <v>1095</v>
      </c>
      <c r="E731" s="8" t="s">
        <v>88</v>
      </c>
      <c r="F731" s="9" t="s">
        <v>12</v>
      </c>
      <c r="G731" s="32">
        <v>600</v>
      </c>
      <c r="H731" s="10">
        <v>60</v>
      </c>
      <c r="I731" s="128">
        <f t="shared" si="49"/>
        <v>36</v>
      </c>
      <c r="J731" s="73">
        <v>4269</v>
      </c>
      <c r="K731" s="111">
        <f t="shared" si="45"/>
        <v>36000</v>
      </c>
      <c r="L731" s="63"/>
      <c r="M731" s="2"/>
    </row>
    <row r="732" spans="1:13" x14ac:dyDescent="0.25">
      <c r="A732" s="83" t="s">
        <v>835</v>
      </c>
      <c r="B732" s="6">
        <v>18531100</v>
      </c>
      <c r="C732" s="11" t="s">
        <v>1159</v>
      </c>
      <c r="D732" s="11" t="s">
        <v>1146</v>
      </c>
      <c r="E732" s="8" t="s">
        <v>88</v>
      </c>
      <c r="F732" s="9" t="s">
        <v>12</v>
      </c>
      <c r="G732" s="32">
        <v>2300</v>
      </c>
      <c r="H732" s="10">
        <v>7</v>
      </c>
      <c r="I732" s="128">
        <f t="shared" si="49"/>
        <v>16.100000000000001</v>
      </c>
      <c r="J732" s="73">
        <v>4269</v>
      </c>
      <c r="K732" s="111">
        <f t="shared" si="45"/>
        <v>16100</v>
      </c>
      <c r="L732" s="63"/>
      <c r="M732" s="2"/>
    </row>
    <row r="733" spans="1:13" x14ac:dyDescent="0.25">
      <c r="A733" s="83" t="s">
        <v>835</v>
      </c>
      <c r="B733" s="6" t="s">
        <v>1068</v>
      </c>
      <c r="C733" s="11" t="s">
        <v>1152</v>
      </c>
      <c r="D733" s="11" t="s">
        <v>1147</v>
      </c>
      <c r="E733" s="8" t="s">
        <v>88</v>
      </c>
      <c r="F733" s="9" t="s">
        <v>12</v>
      </c>
      <c r="G733" s="32">
        <v>10000</v>
      </c>
      <c r="H733" s="10">
        <v>2</v>
      </c>
      <c r="I733" s="128">
        <f t="shared" si="49"/>
        <v>20</v>
      </c>
      <c r="J733" s="73">
        <v>4269</v>
      </c>
      <c r="K733" s="111">
        <f t="shared" si="45"/>
        <v>20000</v>
      </c>
      <c r="L733" s="63"/>
      <c r="M733" s="2"/>
    </row>
    <row r="734" spans="1:13" x14ac:dyDescent="0.25">
      <c r="A734" s="83" t="s">
        <v>1158</v>
      </c>
      <c r="B734" s="6" t="s">
        <v>1154</v>
      </c>
      <c r="C734" s="11" t="s">
        <v>1153</v>
      </c>
      <c r="D734" s="11" t="s">
        <v>1148</v>
      </c>
      <c r="E734" s="8" t="s">
        <v>88</v>
      </c>
      <c r="F734" s="9" t="s">
        <v>12</v>
      </c>
      <c r="G734" s="32">
        <v>6800</v>
      </c>
      <c r="H734" s="10">
        <v>10</v>
      </c>
      <c r="I734" s="128">
        <f t="shared" si="49"/>
        <v>68</v>
      </c>
      <c r="J734" s="73">
        <v>4269</v>
      </c>
      <c r="K734" s="111">
        <f t="shared" si="45"/>
        <v>68000</v>
      </c>
      <c r="L734" s="63"/>
      <c r="M734" s="2"/>
    </row>
    <row r="735" spans="1:13" x14ac:dyDescent="0.25">
      <c r="A735" s="83" t="s">
        <v>368</v>
      </c>
      <c r="B735" s="6" t="s">
        <v>1155</v>
      </c>
      <c r="C735" s="11" t="s">
        <v>1156</v>
      </c>
      <c r="D735" s="11" t="s">
        <v>1149</v>
      </c>
      <c r="E735" s="8" t="s">
        <v>88</v>
      </c>
      <c r="F735" s="9" t="s">
        <v>12</v>
      </c>
      <c r="G735" s="32">
        <v>7500</v>
      </c>
      <c r="H735" s="10">
        <v>2</v>
      </c>
      <c r="I735" s="128">
        <f t="shared" si="49"/>
        <v>15</v>
      </c>
      <c r="J735" s="73">
        <v>4269</v>
      </c>
      <c r="K735" s="111">
        <f t="shared" si="45"/>
        <v>15000</v>
      </c>
      <c r="L735" s="63"/>
      <c r="M735" s="2"/>
    </row>
    <row r="736" spans="1:13" x14ac:dyDescent="0.25">
      <c r="A736" s="83" t="s">
        <v>403</v>
      </c>
      <c r="B736" s="6">
        <v>18411200</v>
      </c>
      <c r="C736" s="11" t="s">
        <v>1162</v>
      </c>
      <c r="D736" s="11" t="s">
        <v>1162</v>
      </c>
      <c r="E736" s="8" t="s">
        <v>88</v>
      </c>
      <c r="F736" s="9" t="s">
        <v>12</v>
      </c>
      <c r="G736" s="32">
        <v>4500</v>
      </c>
      <c r="H736" s="10">
        <v>1</v>
      </c>
      <c r="I736" s="128">
        <f t="shared" si="49"/>
        <v>4.5</v>
      </c>
      <c r="J736" s="73">
        <v>4269</v>
      </c>
      <c r="K736" s="111">
        <f t="shared" si="45"/>
        <v>4500</v>
      </c>
      <c r="L736" s="63"/>
      <c r="M736" s="2"/>
    </row>
    <row r="737" spans="1:13" x14ac:dyDescent="0.25">
      <c r="A737" s="83" t="s">
        <v>260</v>
      </c>
      <c r="B737" s="6" t="s">
        <v>1157</v>
      </c>
      <c r="C737" s="11" t="s">
        <v>204</v>
      </c>
      <c r="D737" s="11" t="s">
        <v>1150</v>
      </c>
      <c r="E737" s="8" t="s">
        <v>88</v>
      </c>
      <c r="F737" s="9" t="s">
        <v>12</v>
      </c>
      <c r="G737" s="32">
        <v>250</v>
      </c>
      <c r="H737" s="10">
        <v>70</v>
      </c>
      <c r="I737" s="128">
        <f t="shared" si="49"/>
        <v>17.5</v>
      </c>
      <c r="J737" s="73">
        <v>4269</v>
      </c>
      <c r="K737" s="111">
        <f t="shared" si="45"/>
        <v>17500</v>
      </c>
      <c r="L737" s="63"/>
      <c r="M737" s="2"/>
    </row>
    <row r="738" spans="1:13" x14ac:dyDescent="0.25">
      <c r="A738" s="83" t="s">
        <v>1288</v>
      </c>
      <c r="B738" s="6" t="s">
        <v>1287</v>
      </c>
      <c r="C738" s="11" t="s">
        <v>1289</v>
      </c>
      <c r="D738" s="11" t="s">
        <v>1286</v>
      </c>
      <c r="E738" s="8" t="s">
        <v>88</v>
      </c>
      <c r="F738" s="9" t="s">
        <v>11</v>
      </c>
      <c r="G738" s="32">
        <v>150</v>
      </c>
      <c r="H738" s="10">
        <v>1000</v>
      </c>
      <c r="I738" s="32">
        <f t="shared" si="49"/>
        <v>150</v>
      </c>
      <c r="J738" s="73">
        <v>4267</v>
      </c>
      <c r="K738" s="111">
        <f t="shared" si="45"/>
        <v>150000</v>
      </c>
      <c r="L738" s="63"/>
      <c r="M738" s="2"/>
    </row>
    <row r="739" spans="1:13" ht="15" customHeight="1" x14ac:dyDescent="0.25">
      <c r="A739" s="83">
        <v>0</v>
      </c>
      <c r="B739" s="214" t="s">
        <v>41</v>
      </c>
      <c r="C739" s="215"/>
      <c r="D739" s="216"/>
      <c r="E739" s="108"/>
      <c r="F739" s="108"/>
      <c r="G739" s="98"/>
      <c r="H739" s="99"/>
      <c r="I739" s="98"/>
      <c r="J739" s="73"/>
      <c r="K739" s="111">
        <f t="shared" si="45"/>
        <v>0</v>
      </c>
      <c r="L739" s="63"/>
      <c r="M739" s="2"/>
    </row>
    <row r="740" spans="1:13" ht="15" customHeight="1" x14ac:dyDescent="0.25">
      <c r="A740" s="83">
        <v>0</v>
      </c>
      <c r="B740" s="214" t="s">
        <v>42</v>
      </c>
      <c r="C740" s="215"/>
      <c r="D740" s="216"/>
      <c r="E740" s="108"/>
      <c r="F740" s="108"/>
      <c r="G740" s="98"/>
      <c r="H740" s="99"/>
      <c r="I740" s="98"/>
      <c r="J740" s="73"/>
      <c r="K740" s="111">
        <f t="shared" si="45"/>
        <v>0</v>
      </c>
      <c r="L740" s="63"/>
      <c r="M740" s="2"/>
    </row>
    <row r="741" spans="1:13" ht="15" customHeight="1" x14ac:dyDescent="0.25">
      <c r="A741" s="83">
        <v>0</v>
      </c>
      <c r="B741" s="205" t="s">
        <v>8</v>
      </c>
      <c r="C741" s="206"/>
      <c r="D741" s="206"/>
      <c r="E741" s="206"/>
      <c r="F741" s="206"/>
      <c r="G741" s="206"/>
      <c r="H741" s="206"/>
      <c r="I741" s="207"/>
      <c r="J741" s="73"/>
      <c r="K741" s="111">
        <f t="shared" si="45"/>
        <v>0</v>
      </c>
      <c r="L741" s="63"/>
      <c r="M741" s="2"/>
    </row>
    <row r="742" spans="1:13" ht="67.5" x14ac:dyDescent="0.25">
      <c r="A742" s="83">
        <v>713</v>
      </c>
      <c r="B742" s="6">
        <v>71351540</v>
      </c>
      <c r="C742" s="10" t="s">
        <v>154</v>
      </c>
      <c r="D742" s="30" t="s">
        <v>494</v>
      </c>
      <c r="E742" s="14" t="s">
        <v>161</v>
      </c>
      <c r="F742" s="117" t="s">
        <v>94</v>
      </c>
      <c r="G742" s="128">
        <v>30000</v>
      </c>
      <c r="H742" s="19">
        <v>1</v>
      </c>
      <c r="I742" s="128">
        <f>G742*H742/1000</f>
        <v>30</v>
      </c>
      <c r="J742" s="73">
        <v>5112</v>
      </c>
      <c r="K742" s="111">
        <f t="shared" si="45"/>
        <v>30000</v>
      </c>
      <c r="L742" s="63"/>
      <c r="M742" s="2"/>
    </row>
    <row r="743" spans="1:13" ht="67.5" x14ac:dyDescent="0.25">
      <c r="A743" s="83">
        <v>713</v>
      </c>
      <c r="B743" s="6">
        <v>71351540</v>
      </c>
      <c r="C743" s="10" t="s">
        <v>154</v>
      </c>
      <c r="D743" s="30" t="s">
        <v>492</v>
      </c>
      <c r="E743" s="14" t="s">
        <v>161</v>
      </c>
      <c r="F743" s="14" t="s">
        <v>94</v>
      </c>
      <c r="G743" s="128">
        <v>1200000</v>
      </c>
      <c r="H743" s="19">
        <v>1</v>
      </c>
      <c r="I743" s="128">
        <f t="shared" ref="I743:I766" si="50">G743*H743/1000</f>
        <v>1200</v>
      </c>
      <c r="J743" s="73">
        <v>5112</v>
      </c>
      <c r="K743" s="111">
        <f t="shared" si="45"/>
        <v>1200000</v>
      </c>
      <c r="L743" s="63"/>
      <c r="M743" s="2"/>
    </row>
    <row r="744" spans="1:13" ht="81" x14ac:dyDescent="0.25">
      <c r="A744" s="83" t="s">
        <v>605</v>
      </c>
      <c r="B744" s="6">
        <v>71241200</v>
      </c>
      <c r="C744" s="10" t="s">
        <v>415</v>
      </c>
      <c r="D744" s="30" t="s">
        <v>1285</v>
      </c>
      <c r="E744" s="117" t="s">
        <v>416</v>
      </c>
      <c r="F744" s="14" t="s">
        <v>94</v>
      </c>
      <c r="G744" s="53">
        <v>0</v>
      </c>
      <c r="H744" s="19">
        <v>1</v>
      </c>
      <c r="I744" s="128">
        <f t="shared" si="50"/>
        <v>0</v>
      </c>
      <c r="J744" s="73">
        <v>5134</v>
      </c>
      <c r="K744" s="111">
        <f t="shared" si="45"/>
        <v>0</v>
      </c>
      <c r="L744" s="63"/>
      <c r="M744" s="2"/>
    </row>
    <row r="745" spans="1:13" ht="40.5" x14ac:dyDescent="0.25">
      <c r="A745" s="83" t="s">
        <v>814</v>
      </c>
      <c r="B745" s="6" t="s">
        <v>868</v>
      </c>
      <c r="C745" s="10" t="s">
        <v>525</v>
      </c>
      <c r="D745" s="30" t="s">
        <v>830</v>
      </c>
      <c r="E745" s="117" t="s">
        <v>88</v>
      </c>
      <c r="F745" s="14" t="s">
        <v>94</v>
      </c>
      <c r="G745" s="53">
        <v>59000</v>
      </c>
      <c r="H745" s="19">
        <v>1</v>
      </c>
      <c r="I745" s="128">
        <f t="shared" si="50"/>
        <v>59</v>
      </c>
      <c r="J745" s="73">
        <v>5112</v>
      </c>
      <c r="K745" s="111">
        <f t="shared" si="45"/>
        <v>59000</v>
      </c>
      <c r="L745" s="63"/>
      <c r="M745" s="2"/>
    </row>
    <row r="746" spans="1:13" ht="81" x14ac:dyDescent="0.25">
      <c r="A746" s="83">
        <v>713</v>
      </c>
      <c r="B746" s="38">
        <v>71351380</v>
      </c>
      <c r="C746" s="105" t="s">
        <v>539</v>
      </c>
      <c r="D746" s="105" t="s">
        <v>869</v>
      </c>
      <c r="E746" s="106" t="s">
        <v>153</v>
      </c>
      <c r="F746" s="36" t="s">
        <v>94</v>
      </c>
      <c r="G746" s="53">
        <v>120000</v>
      </c>
      <c r="H746" s="19">
        <v>1</v>
      </c>
      <c r="I746" s="128">
        <f t="shared" si="50"/>
        <v>120</v>
      </c>
      <c r="J746" s="130">
        <v>5134</v>
      </c>
      <c r="K746" s="111">
        <f t="shared" si="45"/>
        <v>120000</v>
      </c>
      <c r="L746" s="63"/>
      <c r="M746" s="2"/>
    </row>
    <row r="747" spans="1:13" ht="67.5" x14ac:dyDescent="0.25">
      <c r="A747" s="83">
        <v>713</v>
      </c>
      <c r="B747" s="38">
        <v>71351540</v>
      </c>
      <c r="C747" s="10" t="s">
        <v>154</v>
      </c>
      <c r="D747" s="37" t="s">
        <v>889</v>
      </c>
      <c r="E747" s="131" t="s">
        <v>161</v>
      </c>
      <c r="F747" s="36" t="s">
        <v>94</v>
      </c>
      <c r="G747" s="56">
        <v>165000</v>
      </c>
      <c r="H747" s="56">
        <v>1</v>
      </c>
      <c r="I747" s="128">
        <f t="shared" si="50"/>
        <v>165</v>
      </c>
      <c r="J747" s="130">
        <v>5112</v>
      </c>
      <c r="K747" s="111">
        <f t="shared" si="45"/>
        <v>165000</v>
      </c>
      <c r="L747" s="63"/>
      <c r="M747" s="2"/>
    </row>
    <row r="748" spans="1:13" ht="67.5" x14ac:dyDescent="0.25">
      <c r="A748" s="83">
        <v>713</v>
      </c>
      <c r="B748" s="6">
        <v>71351540</v>
      </c>
      <c r="C748" s="10" t="s">
        <v>154</v>
      </c>
      <c r="D748" s="30" t="s">
        <v>890</v>
      </c>
      <c r="E748" s="14" t="s">
        <v>161</v>
      </c>
      <c r="F748" s="14" t="s">
        <v>94</v>
      </c>
      <c r="G748" s="15">
        <v>297000</v>
      </c>
      <c r="H748" s="19">
        <v>1</v>
      </c>
      <c r="I748" s="128">
        <f t="shared" si="50"/>
        <v>297</v>
      </c>
      <c r="J748" s="130">
        <v>5113</v>
      </c>
      <c r="K748" s="111">
        <f t="shared" si="45"/>
        <v>297000</v>
      </c>
      <c r="L748" s="63"/>
      <c r="M748" s="2"/>
    </row>
    <row r="749" spans="1:13" ht="67.5" x14ac:dyDescent="0.25">
      <c r="A749" s="83">
        <v>713</v>
      </c>
      <c r="B749" s="47">
        <v>71351540</v>
      </c>
      <c r="C749" s="132" t="s">
        <v>154</v>
      </c>
      <c r="D749" s="133" t="s">
        <v>893</v>
      </c>
      <c r="E749" s="134" t="s">
        <v>161</v>
      </c>
      <c r="F749" s="48" t="s">
        <v>94</v>
      </c>
      <c r="G749" s="33">
        <v>231000</v>
      </c>
      <c r="H749" s="33">
        <v>1</v>
      </c>
      <c r="I749" s="128">
        <f t="shared" si="50"/>
        <v>231</v>
      </c>
      <c r="J749" s="73">
        <v>5113</v>
      </c>
      <c r="K749" s="111">
        <f t="shared" ref="K749:K766" si="51">G749*H749</f>
        <v>231000</v>
      </c>
      <c r="L749" s="63"/>
      <c r="M749" s="2"/>
    </row>
    <row r="750" spans="1:13" ht="67.5" x14ac:dyDescent="0.25">
      <c r="A750" s="83">
        <v>713</v>
      </c>
      <c r="B750" s="6">
        <v>71351540</v>
      </c>
      <c r="C750" s="129" t="s">
        <v>154</v>
      </c>
      <c r="D750" s="37" t="s">
        <v>894</v>
      </c>
      <c r="E750" s="117" t="s">
        <v>161</v>
      </c>
      <c r="F750" s="14" t="s">
        <v>94</v>
      </c>
      <c r="G750" s="16">
        <v>165000</v>
      </c>
      <c r="H750" s="19">
        <v>1</v>
      </c>
      <c r="I750" s="128">
        <f t="shared" si="50"/>
        <v>165</v>
      </c>
      <c r="J750" s="73">
        <v>5113</v>
      </c>
      <c r="K750" s="111">
        <f t="shared" si="51"/>
        <v>165000</v>
      </c>
      <c r="L750" s="63"/>
      <c r="M750" s="2"/>
    </row>
    <row r="751" spans="1:13" ht="67.5" x14ac:dyDescent="0.25">
      <c r="A751" s="83" t="s">
        <v>605</v>
      </c>
      <c r="B751" s="6">
        <v>71241200</v>
      </c>
      <c r="C751" s="10" t="s">
        <v>415</v>
      </c>
      <c r="D751" s="30" t="s">
        <v>895</v>
      </c>
      <c r="E751" s="117" t="s">
        <v>416</v>
      </c>
      <c r="F751" s="14" t="s">
        <v>94</v>
      </c>
      <c r="G751" s="53">
        <v>4320000</v>
      </c>
      <c r="H751" s="19">
        <v>1</v>
      </c>
      <c r="I751" s="128">
        <f t="shared" si="50"/>
        <v>4320</v>
      </c>
      <c r="J751" s="73">
        <v>5134</v>
      </c>
      <c r="K751" s="111">
        <f t="shared" si="51"/>
        <v>4320000</v>
      </c>
      <c r="L751" s="63"/>
      <c r="M751" s="2"/>
    </row>
    <row r="752" spans="1:13" ht="54" x14ac:dyDescent="0.25">
      <c r="A752" s="83" t="s">
        <v>814</v>
      </c>
      <c r="B752" s="6" t="s">
        <v>868</v>
      </c>
      <c r="C752" s="10" t="s">
        <v>525</v>
      </c>
      <c r="D752" s="30" t="s">
        <v>1042</v>
      </c>
      <c r="E752" s="117" t="s">
        <v>88</v>
      </c>
      <c r="F752" s="14" t="s">
        <v>94</v>
      </c>
      <c r="G752" s="53">
        <v>1300000</v>
      </c>
      <c r="H752" s="19">
        <v>1</v>
      </c>
      <c r="I752" s="128">
        <f t="shared" si="50"/>
        <v>1300</v>
      </c>
      <c r="J752" s="73">
        <v>5112</v>
      </c>
      <c r="K752" s="111">
        <f t="shared" si="51"/>
        <v>1300000</v>
      </c>
      <c r="L752" s="63"/>
      <c r="M752" s="2"/>
    </row>
    <row r="753" spans="1:13" ht="54" x14ac:dyDescent="0.25">
      <c r="A753" s="83" t="s">
        <v>814</v>
      </c>
      <c r="B753" s="6" t="s">
        <v>868</v>
      </c>
      <c r="C753" s="10" t="s">
        <v>525</v>
      </c>
      <c r="D753" s="30" t="s">
        <v>1043</v>
      </c>
      <c r="E753" s="117" t="s">
        <v>88</v>
      </c>
      <c r="F753" s="14" t="s">
        <v>94</v>
      </c>
      <c r="G753" s="53">
        <v>1200000</v>
      </c>
      <c r="H753" s="19">
        <v>1</v>
      </c>
      <c r="I753" s="128">
        <f t="shared" si="50"/>
        <v>1200</v>
      </c>
      <c r="J753" s="73">
        <v>5112</v>
      </c>
      <c r="K753" s="111">
        <f t="shared" si="51"/>
        <v>1200000</v>
      </c>
      <c r="L753" s="63"/>
      <c r="M753" s="2"/>
    </row>
    <row r="754" spans="1:13" ht="81" x14ac:dyDescent="0.25">
      <c r="A754" s="83">
        <v>505</v>
      </c>
      <c r="B754" s="6">
        <v>50531140</v>
      </c>
      <c r="C754" s="10" t="s">
        <v>445</v>
      </c>
      <c r="D754" s="30" t="s">
        <v>1072</v>
      </c>
      <c r="E754" s="117" t="s">
        <v>153</v>
      </c>
      <c r="F754" s="14" t="s">
        <v>94</v>
      </c>
      <c r="G754" s="53">
        <v>400000</v>
      </c>
      <c r="H754" s="19">
        <v>1</v>
      </c>
      <c r="I754" s="128">
        <f t="shared" si="50"/>
        <v>400</v>
      </c>
      <c r="J754" s="73">
        <v>5134</v>
      </c>
      <c r="K754" s="111">
        <f t="shared" si="51"/>
        <v>400000</v>
      </c>
      <c r="L754" s="63"/>
      <c r="M754" s="2"/>
    </row>
    <row r="755" spans="1:13" ht="54" x14ac:dyDescent="0.25">
      <c r="A755" s="83" t="s">
        <v>605</v>
      </c>
      <c r="B755" s="6">
        <v>71241200</v>
      </c>
      <c r="C755" s="10" t="s">
        <v>415</v>
      </c>
      <c r="D755" s="30" t="s">
        <v>1106</v>
      </c>
      <c r="E755" s="117" t="s">
        <v>416</v>
      </c>
      <c r="F755" s="14" t="s">
        <v>94</v>
      </c>
      <c r="G755" s="53">
        <v>0</v>
      </c>
      <c r="H755" s="19">
        <v>1</v>
      </c>
      <c r="I755" s="128">
        <f t="shared" si="50"/>
        <v>0</v>
      </c>
      <c r="J755" s="73">
        <v>5134</v>
      </c>
      <c r="K755" s="111">
        <f t="shared" si="51"/>
        <v>0</v>
      </c>
      <c r="L755" s="63"/>
      <c r="M755" s="2"/>
    </row>
    <row r="756" spans="1:13" ht="81" x14ac:dyDescent="0.25">
      <c r="A756" s="83">
        <v>505</v>
      </c>
      <c r="B756" s="6">
        <v>50531140</v>
      </c>
      <c r="C756" s="10" t="s">
        <v>445</v>
      </c>
      <c r="D756" s="30" t="s">
        <v>1072</v>
      </c>
      <c r="E756" s="117" t="s">
        <v>153</v>
      </c>
      <c r="F756" s="14" t="s">
        <v>94</v>
      </c>
      <c r="G756" s="53">
        <v>0</v>
      </c>
      <c r="H756" s="19">
        <v>1</v>
      </c>
      <c r="I756" s="128">
        <f t="shared" si="50"/>
        <v>0</v>
      </c>
      <c r="J756" s="73">
        <v>5134</v>
      </c>
      <c r="K756" s="111">
        <f t="shared" si="51"/>
        <v>0</v>
      </c>
      <c r="L756" s="63"/>
      <c r="M756" s="2"/>
    </row>
    <row r="757" spans="1:13" ht="94.5" x14ac:dyDescent="0.25">
      <c r="A757" s="83">
        <v>505</v>
      </c>
      <c r="B757" s="6">
        <v>50531140</v>
      </c>
      <c r="C757" s="10" t="s">
        <v>445</v>
      </c>
      <c r="D757" s="30" t="s">
        <v>1142</v>
      </c>
      <c r="E757" s="117" t="s">
        <v>153</v>
      </c>
      <c r="F757" s="14" t="s">
        <v>94</v>
      </c>
      <c r="G757" s="53">
        <v>0</v>
      </c>
      <c r="H757" s="19">
        <v>1</v>
      </c>
      <c r="I757" s="128">
        <f t="shared" si="50"/>
        <v>0</v>
      </c>
      <c r="J757" s="73">
        <v>5134</v>
      </c>
      <c r="K757" s="111">
        <f t="shared" si="51"/>
        <v>0</v>
      </c>
      <c r="L757" s="63"/>
      <c r="M757" s="2"/>
    </row>
    <row r="758" spans="1:13" ht="67.5" x14ac:dyDescent="0.25">
      <c r="A758" s="83" t="s">
        <v>605</v>
      </c>
      <c r="B758" s="6">
        <v>71241200</v>
      </c>
      <c r="C758" s="10" t="s">
        <v>415</v>
      </c>
      <c r="D758" s="30" t="s">
        <v>1210</v>
      </c>
      <c r="E758" s="180" t="s">
        <v>416</v>
      </c>
      <c r="F758" s="14" t="s">
        <v>94</v>
      </c>
      <c r="G758" s="53">
        <v>6300000</v>
      </c>
      <c r="H758" s="19">
        <v>1</v>
      </c>
      <c r="I758" s="128">
        <f t="shared" si="50"/>
        <v>6300</v>
      </c>
      <c r="J758" s="73">
        <v>5134</v>
      </c>
      <c r="K758" s="111">
        <f t="shared" si="51"/>
        <v>6300000</v>
      </c>
      <c r="L758" s="63"/>
      <c r="M758" s="2"/>
    </row>
    <row r="759" spans="1:13" ht="67.5" x14ac:dyDescent="0.25">
      <c r="A759" s="83" t="s">
        <v>814</v>
      </c>
      <c r="B759" s="6" t="s">
        <v>868</v>
      </c>
      <c r="C759" s="10" t="s">
        <v>525</v>
      </c>
      <c r="D759" s="30" t="s">
        <v>1220</v>
      </c>
      <c r="E759" s="14" t="s">
        <v>88</v>
      </c>
      <c r="F759" s="14" t="s">
        <v>94</v>
      </c>
      <c r="G759" s="53">
        <v>300000</v>
      </c>
      <c r="H759" s="19">
        <v>1</v>
      </c>
      <c r="I759" s="128">
        <f t="shared" si="50"/>
        <v>300</v>
      </c>
      <c r="J759" s="73">
        <v>5113</v>
      </c>
      <c r="K759" s="111">
        <f t="shared" si="51"/>
        <v>300000</v>
      </c>
      <c r="L759" s="63"/>
      <c r="M759" s="2"/>
    </row>
    <row r="760" spans="1:13" ht="67.5" x14ac:dyDescent="0.25">
      <c r="A760" s="83" t="s">
        <v>814</v>
      </c>
      <c r="B760" s="6" t="s">
        <v>868</v>
      </c>
      <c r="C760" s="10" t="s">
        <v>525</v>
      </c>
      <c r="D760" s="30" t="s">
        <v>1221</v>
      </c>
      <c r="E760" s="14" t="s">
        <v>88</v>
      </c>
      <c r="F760" s="14" t="s">
        <v>94</v>
      </c>
      <c r="G760" s="53">
        <v>160000</v>
      </c>
      <c r="H760" s="19">
        <v>1</v>
      </c>
      <c r="I760" s="128">
        <f t="shared" si="50"/>
        <v>160</v>
      </c>
      <c r="J760" s="73">
        <v>5113</v>
      </c>
      <c r="K760" s="111">
        <f t="shared" si="51"/>
        <v>160000</v>
      </c>
      <c r="L760" s="63"/>
      <c r="M760" s="2"/>
    </row>
    <row r="761" spans="1:13" ht="67.5" x14ac:dyDescent="0.25">
      <c r="A761" s="83" t="s">
        <v>814</v>
      </c>
      <c r="B761" s="6" t="s">
        <v>868</v>
      </c>
      <c r="C761" s="10" t="s">
        <v>525</v>
      </c>
      <c r="D761" s="30" t="s">
        <v>1222</v>
      </c>
      <c r="E761" s="14" t="s">
        <v>88</v>
      </c>
      <c r="F761" s="14" t="s">
        <v>94</v>
      </c>
      <c r="G761" s="53">
        <v>200000</v>
      </c>
      <c r="H761" s="19">
        <v>1</v>
      </c>
      <c r="I761" s="128">
        <f t="shared" si="50"/>
        <v>200</v>
      </c>
      <c r="J761" s="73">
        <v>5113</v>
      </c>
      <c r="K761" s="111">
        <f t="shared" si="51"/>
        <v>200000</v>
      </c>
      <c r="L761" s="63"/>
      <c r="M761" s="2"/>
    </row>
    <row r="762" spans="1:13" ht="67.5" x14ac:dyDescent="0.25">
      <c r="A762" s="167" t="s">
        <v>814</v>
      </c>
      <c r="B762" s="38" t="s">
        <v>868</v>
      </c>
      <c r="C762" s="105" t="s">
        <v>525</v>
      </c>
      <c r="D762" s="37" t="s">
        <v>1223</v>
      </c>
      <c r="E762" s="36" t="s">
        <v>88</v>
      </c>
      <c r="F762" s="36" t="s">
        <v>94</v>
      </c>
      <c r="G762" s="53">
        <v>50000</v>
      </c>
      <c r="H762" s="19">
        <v>1</v>
      </c>
      <c r="I762" s="128">
        <f t="shared" si="50"/>
        <v>50</v>
      </c>
      <c r="J762" s="73">
        <v>5112</v>
      </c>
      <c r="K762" s="111">
        <f t="shared" si="51"/>
        <v>50000</v>
      </c>
      <c r="L762" s="63"/>
      <c r="M762" s="2"/>
    </row>
    <row r="763" spans="1:13" ht="67.5" x14ac:dyDescent="0.3">
      <c r="A763" s="168">
        <v>713</v>
      </c>
      <c r="B763" s="14">
        <v>71351540</v>
      </c>
      <c r="C763" s="10" t="s">
        <v>154</v>
      </c>
      <c r="D763" s="10" t="s">
        <v>1313</v>
      </c>
      <c r="E763" s="14" t="s">
        <v>161</v>
      </c>
      <c r="F763" s="14" t="s">
        <v>94</v>
      </c>
      <c r="G763" s="53">
        <v>0</v>
      </c>
      <c r="H763" s="19">
        <v>1</v>
      </c>
      <c r="I763" s="128">
        <f t="shared" si="50"/>
        <v>0</v>
      </c>
      <c r="J763" s="91">
        <v>5113</v>
      </c>
      <c r="K763" s="111">
        <f t="shared" si="51"/>
        <v>0</v>
      </c>
      <c r="L763" s="63"/>
      <c r="M763" s="2"/>
    </row>
    <row r="764" spans="1:13" ht="67.5" x14ac:dyDescent="0.3">
      <c r="A764" s="168">
        <v>713</v>
      </c>
      <c r="B764" s="14">
        <v>71351540</v>
      </c>
      <c r="C764" s="10" t="s">
        <v>154</v>
      </c>
      <c r="D764" s="10" t="s">
        <v>1313</v>
      </c>
      <c r="E764" s="14" t="s">
        <v>161</v>
      </c>
      <c r="F764" s="14" t="s">
        <v>94</v>
      </c>
      <c r="G764" s="53">
        <v>0</v>
      </c>
      <c r="H764" s="19">
        <v>1</v>
      </c>
      <c r="I764" s="128">
        <f t="shared" si="50"/>
        <v>0</v>
      </c>
      <c r="J764" s="91">
        <v>5113</v>
      </c>
      <c r="K764" s="111">
        <f t="shared" si="51"/>
        <v>0</v>
      </c>
      <c r="L764" s="63"/>
      <c r="M764" s="2"/>
    </row>
    <row r="765" spans="1:13" ht="67.5" x14ac:dyDescent="0.3">
      <c r="A765" s="168">
        <v>713</v>
      </c>
      <c r="B765" s="14">
        <v>71351540</v>
      </c>
      <c r="C765" s="10" t="s">
        <v>154</v>
      </c>
      <c r="D765" s="10" t="s">
        <v>1314</v>
      </c>
      <c r="E765" s="14" t="s">
        <v>161</v>
      </c>
      <c r="F765" s="14" t="s">
        <v>94</v>
      </c>
      <c r="G765" s="53">
        <v>0</v>
      </c>
      <c r="H765" s="19">
        <v>1</v>
      </c>
      <c r="I765" s="128">
        <f t="shared" si="50"/>
        <v>0</v>
      </c>
      <c r="J765" s="91">
        <v>5112</v>
      </c>
      <c r="K765" s="111">
        <f t="shared" si="51"/>
        <v>0</v>
      </c>
      <c r="L765" s="63"/>
      <c r="M765" s="2"/>
    </row>
    <row r="766" spans="1:13" ht="54" x14ac:dyDescent="0.3">
      <c r="A766" s="168">
        <v>713</v>
      </c>
      <c r="B766" s="14">
        <v>71351540</v>
      </c>
      <c r="C766" s="10" t="s">
        <v>154</v>
      </c>
      <c r="D766" s="10" t="s">
        <v>1315</v>
      </c>
      <c r="E766" s="14" t="s">
        <v>161</v>
      </c>
      <c r="F766" s="14" t="s">
        <v>94</v>
      </c>
      <c r="G766" s="53">
        <v>0</v>
      </c>
      <c r="H766" s="19">
        <v>1</v>
      </c>
      <c r="I766" s="128">
        <f t="shared" si="50"/>
        <v>0</v>
      </c>
      <c r="J766" s="91">
        <v>5113</v>
      </c>
      <c r="K766" s="111">
        <f t="shared" si="51"/>
        <v>0</v>
      </c>
      <c r="L766" s="63"/>
      <c r="M766" s="2"/>
    </row>
    <row r="767" spans="1:13" x14ac:dyDescent="0.25">
      <c r="A767" s="167">
        <v>0</v>
      </c>
      <c r="B767" s="205" t="s">
        <v>40</v>
      </c>
      <c r="C767" s="206"/>
      <c r="D767" s="206"/>
      <c r="E767" s="206"/>
      <c r="F767" s="206"/>
      <c r="G767" s="206"/>
      <c r="H767" s="206"/>
      <c r="I767" s="207"/>
      <c r="J767" s="73"/>
      <c r="K767" s="111">
        <f t="shared" ref="K767:K777" si="52">G767*H767</f>
        <v>0</v>
      </c>
      <c r="L767" s="63"/>
      <c r="M767" s="2"/>
    </row>
    <row r="768" spans="1:13" ht="40.5" x14ac:dyDescent="0.25">
      <c r="A768" s="83">
        <v>452</v>
      </c>
      <c r="B768" s="6" t="s">
        <v>427</v>
      </c>
      <c r="C768" s="30" t="s">
        <v>428</v>
      </c>
      <c r="D768" s="37" t="s">
        <v>429</v>
      </c>
      <c r="E768" s="14" t="s">
        <v>153</v>
      </c>
      <c r="F768" s="14" t="s">
        <v>94</v>
      </c>
      <c r="G768" s="32">
        <v>7440000</v>
      </c>
      <c r="H768" s="19">
        <v>1</v>
      </c>
      <c r="I768" s="32">
        <f>G768*H768/1000</f>
        <v>7440</v>
      </c>
      <c r="J768" s="73">
        <v>5112</v>
      </c>
      <c r="K768" s="111">
        <f t="shared" si="52"/>
        <v>7440000</v>
      </c>
      <c r="L768" s="63"/>
      <c r="M768" s="2"/>
    </row>
    <row r="769" spans="1:13" ht="40.5" x14ac:dyDescent="0.25">
      <c r="A769" s="83">
        <v>456</v>
      </c>
      <c r="B769" s="6">
        <v>45611100</v>
      </c>
      <c r="C769" s="10" t="s">
        <v>518</v>
      </c>
      <c r="D769" s="10" t="s">
        <v>519</v>
      </c>
      <c r="E769" s="36" t="s">
        <v>88</v>
      </c>
      <c r="F769" s="36" t="s">
        <v>94</v>
      </c>
      <c r="G769" s="26">
        <v>3226487</v>
      </c>
      <c r="H769" s="56">
        <v>1</v>
      </c>
      <c r="I769" s="32">
        <f t="shared" ref="I769:I777" si="53">G769*H769/1000</f>
        <v>3226.4870000000001</v>
      </c>
      <c r="J769" s="88">
        <v>5113</v>
      </c>
      <c r="K769" s="111">
        <f t="shared" si="52"/>
        <v>3226487</v>
      </c>
      <c r="L769" s="63"/>
      <c r="M769" s="2"/>
    </row>
    <row r="770" spans="1:13" ht="40.5" x14ac:dyDescent="0.3">
      <c r="A770" s="89">
        <v>456</v>
      </c>
      <c r="B770" s="14">
        <v>45611100</v>
      </c>
      <c r="C770" s="10" t="s">
        <v>518</v>
      </c>
      <c r="D770" s="10" t="s">
        <v>810</v>
      </c>
      <c r="E770" s="14" t="s">
        <v>88</v>
      </c>
      <c r="F770" s="14" t="s">
        <v>94</v>
      </c>
      <c r="G770" s="19">
        <v>10325079.501096001</v>
      </c>
      <c r="H770" s="19">
        <v>1</v>
      </c>
      <c r="I770" s="32">
        <f t="shared" si="53"/>
        <v>10325.079501096001</v>
      </c>
      <c r="J770" s="88">
        <v>5113</v>
      </c>
      <c r="K770" s="111">
        <f t="shared" si="52"/>
        <v>10325079.501096001</v>
      </c>
      <c r="L770" s="63"/>
      <c r="M770" s="2"/>
    </row>
    <row r="771" spans="1:13" ht="40.5" x14ac:dyDescent="0.25">
      <c r="A771" s="83">
        <v>452</v>
      </c>
      <c r="B771" s="6" t="s">
        <v>427</v>
      </c>
      <c r="C771" s="30" t="s">
        <v>428</v>
      </c>
      <c r="D771" s="37" t="s">
        <v>888</v>
      </c>
      <c r="E771" s="14" t="s">
        <v>153</v>
      </c>
      <c r="F771" s="14" t="s">
        <v>94</v>
      </c>
      <c r="G771" s="19">
        <v>6249000</v>
      </c>
      <c r="H771" s="19">
        <v>1</v>
      </c>
      <c r="I771" s="32">
        <f t="shared" si="53"/>
        <v>6249</v>
      </c>
      <c r="J771" s="88">
        <v>5112</v>
      </c>
      <c r="K771" s="111">
        <f t="shared" si="52"/>
        <v>6249000</v>
      </c>
      <c r="L771" s="63"/>
      <c r="M771" s="2"/>
    </row>
    <row r="772" spans="1:13" ht="54" x14ac:dyDescent="0.25">
      <c r="A772" s="83" t="s">
        <v>892</v>
      </c>
      <c r="B772" s="6">
        <v>45111470</v>
      </c>
      <c r="C772" s="30" t="s">
        <v>891</v>
      </c>
      <c r="D772" s="30" t="s">
        <v>1163</v>
      </c>
      <c r="E772" s="14" t="s">
        <v>153</v>
      </c>
      <c r="F772" s="14" t="s">
        <v>94</v>
      </c>
      <c r="G772" s="19">
        <v>52800000</v>
      </c>
      <c r="H772" s="19">
        <v>1</v>
      </c>
      <c r="I772" s="32">
        <f t="shared" si="53"/>
        <v>52800</v>
      </c>
      <c r="J772" s="73">
        <v>5113</v>
      </c>
      <c r="K772" s="111">
        <f t="shared" si="52"/>
        <v>52800000</v>
      </c>
      <c r="L772" s="63"/>
      <c r="M772" s="2"/>
    </row>
    <row r="773" spans="1:13" ht="54" x14ac:dyDescent="0.25">
      <c r="A773" s="83" t="s">
        <v>892</v>
      </c>
      <c r="B773" s="6">
        <v>45111470</v>
      </c>
      <c r="C773" s="30" t="s">
        <v>891</v>
      </c>
      <c r="D773" s="30" t="s">
        <v>1164</v>
      </c>
      <c r="E773" s="14" t="s">
        <v>153</v>
      </c>
      <c r="F773" s="14" t="s">
        <v>94</v>
      </c>
      <c r="G773" s="19">
        <v>26346000</v>
      </c>
      <c r="H773" s="19">
        <v>1</v>
      </c>
      <c r="I773" s="32">
        <f t="shared" si="53"/>
        <v>26346</v>
      </c>
      <c r="J773" s="73">
        <v>5113</v>
      </c>
      <c r="K773" s="111">
        <f t="shared" si="52"/>
        <v>26346000</v>
      </c>
      <c r="L773" s="63"/>
      <c r="M773" s="2"/>
    </row>
    <row r="774" spans="1:13" ht="54" x14ac:dyDescent="0.25">
      <c r="A774" s="83" t="s">
        <v>892</v>
      </c>
      <c r="B774" s="6">
        <v>45111470</v>
      </c>
      <c r="C774" s="30" t="s">
        <v>891</v>
      </c>
      <c r="D774" s="30" t="s">
        <v>1165</v>
      </c>
      <c r="E774" s="14" t="s">
        <v>153</v>
      </c>
      <c r="F774" s="14" t="s">
        <v>94</v>
      </c>
      <c r="G774" s="19">
        <v>37864800</v>
      </c>
      <c r="H774" s="19">
        <v>1</v>
      </c>
      <c r="I774" s="32">
        <f t="shared" si="53"/>
        <v>37864.800000000003</v>
      </c>
      <c r="J774" s="73">
        <v>5113</v>
      </c>
      <c r="K774" s="111">
        <f t="shared" si="52"/>
        <v>37864800</v>
      </c>
      <c r="L774" s="63"/>
      <c r="M774" s="2"/>
    </row>
    <row r="775" spans="1:13" ht="54" x14ac:dyDescent="0.3">
      <c r="A775" s="89">
        <v>456</v>
      </c>
      <c r="B775" s="14">
        <v>45611100</v>
      </c>
      <c r="C775" s="10" t="s">
        <v>518</v>
      </c>
      <c r="D775" s="39" t="s">
        <v>924</v>
      </c>
      <c r="E775" s="14" t="s">
        <v>161</v>
      </c>
      <c r="F775" s="14" t="s">
        <v>94</v>
      </c>
      <c r="G775" s="19">
        <v>270309600</v>
      </c>
      <c r="H775" s="19">
        <v>1</v>
      </c>
      <c r="I775" s="32">
        <f t="shared" si="53"/>
        <v>270309.59999999998</v>
      </c>
      <c r="J775" s="91">
        <v>5112</v>
      </c>
      <c r="K775" s="111">
        <f t="shared" si="52"/>
        <v>270309600</v>
      </c>
      <c r="L775" s="63"/>
      <c r="M775" s="2"/>
    </row>
    <row r="776" spans="1:13" ht="54" x14ac:dyDescent="0.3">
      <c r="A776" s="89">
        <v>456</v>
      </c>
      <c r="B776" s="14">
        <v>45611100</v>
      </c>
      <c r="C776" s="10" t="s">
        <v>518</v>
      </c>
      <c r="D776" s="10" t="s">
        <v>1041</v>
      </c>
      <c r="E776" s="14" t="s">
        <v>161</v>
      </c>
      <c r="F776" s="14" t="s">
        <v>94</v>
      </c>
      <c r="G776" s="16">
        <v>271350000</v>
      </c>
      <c r="H776" s="19">
        <v>1</v>
      </c>
      <c r="I776" s="32">
        <f t="shared" si="53"/>
        <v>271350</v>
      </c>
      <c r="J776" s="91">
        <v>5112</v>
      </c>
      <c r="K776" s="111">
        <f t="shared" si="52"/>
        <v>271350000</v>
      </c>
      <c r="L776" s="63"/>
      <c r="M776" s="2"/>
    </row>
    <row r="777" spans="1:13" ht="54" x14ac:dyDescent="0.3">
      <c r="A777" s="89">
        <v>456</v>
      </c>
      <c r="B777" s="14">
        <v>45611100</v>
      </c>
      <c r="C777" s="10" t="s">
        <v>518</v>
      </c>
      <c r="D777" s="39" t="s">
        <v>924</v>
      </c>
      <c r="E777" s="14" t="s">
        <v>161</v>
      </c>
      <c r="F777" s="14" t="s">
        <v>94</v>
      </c>
      <c r="G777" s="19">
        <v>0</v>
      </c>
      <c r="H777" s="19">
        <v>1</v>
      </c>
      <c r="I777" s="32">
        <f t="shared" si="53"/>
        <v>0</v>
      </c>
      <c r="J777" s="91">
        <v>5112</v>
      </c>
      <c r="K777" s="111">
        <f t="shared" si="52"/>
        <v>0</v>
      </c>
      <c r="L777" s="63"/>
      <c r="M777" s="2"/>
    </row>
    <row r="778" spans="1:13" ht="33" customHeight="1" x14ac:dyDescent="0.3">
      <c r="A778" s="89">
        <v>454</v>
      </c>
      <c r="B778" s="14">
        <v>45461100</v>
      </c>
      <c r="C778" s="10" t="s">
        <v>545</v>
      </c>
      <c r="D778" s="39" t="s">
        <v>1303</v>
      </c>
      <c r="E778" s="14" t="s">
        <v>153</v>
      </c>
      <c r="F778" s="14" t="s">
        <v>94</v>
      </c>
      <c r="G778" s="19">
        <v>0</v>
      </c>
      <c r="H778" s="19">
        <v>1</v>
      </c>
      <c r="I778" s="32">
        <f t="shared" ref="I778" si="54">G778*H778/1000</f>
        <v>0</v>
      </c>
      <c r="J778" s="91">
        <v>5113</v>
      </c>
      <c r="K778" s="111">
        <f t="shared" ref="K778:K779" si="55">G778*H778</f>
        <v>0</v>
      </c>
      <c r="L778" s="63"/>
      <c r="M778" s="2"/>
    </row>
    <row r="779" spans="1:13" ht="33" customHeight="1" x14ac:dyDescent="0.3">
      <c r="A779" s="89">
        <v>454</v>
      </c>
      <c r="B779" s="14">
        <v>45461100</v>
      </c>
      <c r="C779" s="10" t="s">
        <v>545</v>
      </c>
      <c r="D779" s="39" t="s">
        <v>1309</v>
      </c>
      <c r="E779" s="14" t="s">
        <v>153</v>
      </c>
      <c r="F779" s="14" t="s">
        <v>94</v>
      </c>
      <c r="G779" s="19">
        <v>0</v>
      </c>
      <c r="H779" s="19">
        <v>1</v>
      </c>
      <c r="I779" s="32">
        <f t="shared" ref="I779" si="56">G779*H779/1000</f>
        <v>0</v>
      </c>
      <c r="J779" s="91">
        <v>5113</v>
      </c>
      <c r="K779" s="111">
        <f t="shared" si="55"/>
        <v>0</v>
      </c>
      <c r="L779" s="63"/>
      <c r="M779" s="2"/>
    </row>
    <row r="780" spans="1:13" ht="33" customHeight="1" x14ac:dyDescent="0.3">
      <c r="A780" s="89">
        <v>454</v>
      </c>
      <c r="B780" s="14">
        <v>45461100</v>
      </c>
      <c r="C780" s="10" t="s">
        <v>545</v>
      </c>
      <c r="D780" s="39" t="s">
        <v>1304</v>
      </c>
      <c r="E780" s="14" t="s">
        <v>153</v>
      </c>
      <c r="F780" s="14" t="s">
        <v>94</v>
      </c>
      <c r="G780" s="19">
        <v>0</v>
      </c>
      <c r="H780" s="19">
        <v>1</v>
      </c>
      <c r="I780" s="32">
        <f t="shared" ref="I780" si="57">G780*H780/1000</f>
        <v>0</v>
      </c>
      <c r="J780" s="91">
        <v>5112</v>
      </c>
      <c r="K780" s="111">
        <f t="shared" ref="K780" si="58">G780*H780</f>
        <v>0</v>
      </c>
      <c r="L780" s="63"/>
      <c r="M780" s="2"/>
    </row>
    <row r="781" spans="1:13" ht="33" customHeight="1" x14ac:dyDescent="0.3">
      <c r="A781" s="89">
        <v>454</v>
      </c>
      <c r="B781" s="14">
        <v>45461100</v>
      </c>
      <c r="C781" s="10" t="s">
        <v>545</v>
      </c>
      <c r="D781" s="39" t="s">
        <v>1308</v>
      </c>
      <c r="E781" s="14" t="s">
        <v>153</v>
      </c>
      <c r="F781" s="14" t="s">
        <v>94</v>
      </c>
      <c r="G781" s="19">
        <v>0</v>
      </c>
      <c r="H781" s="19">
        <v>1</v>
      </c>
      <c r="I781" s="32">
        <f t="shared" ref="I781" si="59">G781*H781/1000</f>
        <v>0</v>
      </c>
      <c r="J781" s="91">
        <v>5113</v>
      </c>
      <c r="K781" s="111">
        <f t="shared" ref="K781" si="60">G781*H781</f>
        <v>0</v>
      </c>
      <c r="L781" s="63"/>
      <c r="M781" s="2"/>
    </row>
    <row r="782" spans="1:13" ht="17.25" customHeight="1" x14ac:dyDescent="0.25">
      <c r="B782" s="205" t="s">
        <v>10</v>
      </c>
      <c r="C782" s="206"/>
      <c r="D782" s="206"/>
      <c r="E782" s="206"/>
      <c r="F782" s="206"/>
      <c r="G782" s="206"/>
      <c r="H782" s="206"/>
      <c r="I782" s="207"/>
      <c r="J782" s="73"/>
      <c r="K782" s="111">
        <f t="shared" ref="K782:K828" si="61">G782*H782</f>
        <v>0</v>
      </c>
      <c r="L782" s="63"/>
      <c r="M782" s="2"/>
    </row>
    <row r="783" spans="1:13" ht="22.5" customHeight="1" x14ac:dyDescent="0.25">
      <c r="A783" s="73">
        <v>391</v>
      </c>
      <c r="B783" s="57">
        <v>39141260</v>
      </c>
      <c r="C783" s="30" t="s">
        <v>610</v>
      </c>
      <c r="D783" s="30" t="s">
        <v>612</v>
      </c>
      <c r="E783" s="57" t="s">
        <v>614</v>
      </c>
      <c r="F783" s="57" t="s">
        <v>12</v>
      </c>
      <c r="G783" s="19">
        <v>0</v>
      </c>
      <c r="H783" s="10">
        <v>144</v>
      </c>
      <c r="I783" s="32">
        <f>G783*H783/1000</f>
        <v>0</v>
      </c>
      <c r="J783" s="135">
        <v>5122</v>
      </c>
      <c r="K783" s="111">
        <f t="shared" si="61"/>
        <v>0</v>
      </c>
      <c r="L783" s="63"/>
      <c r="M783" s="2"/>
    </row>
    <row r="784" spans="1:13" ht="27" x14ac:dyDescent="0.25">
      <c r="A784" s="73">
        <v>391</v>
      </c>
      <c r="B784" s="14">
        <v>39111320</v>
      </c>
      <c r="C784" s="30" t="s">
        <v>611</v>
      </c>
      <c r="D784" s="30" t="s">
        <v>613</v>
      </c>
      <c r="E784" s="57" t="s">
        <v>614</v>
      </c>
      <c r="F784" s="57" t="s">
        <v>12</v>
      </c>
      <c r="G784" s="19">
        <v>0</v>
      </c>
      <c r="H784" s="10">
        <v>144</v>
      </c>
      <c r="I784" s="32">
        <f t="shared" ref="I784:I847" si="62">G784*H784/1000</f>
        <v>0</v>
      </c>
      <c r="J784" s="135">
        <v>4269</v>
      </c>
      <c r="K784" s="111">
        <f t="shared" si="61"/>
        <v>0</v>
      </c>
      <c r="L784" s="63"/>
      <c r="M784" s="2"/>
    </row>
    <row r="785" spans="1:13" x14ac:dyDescent="0.25">
      <c r="A785" s="73">
        <v>391</v>
      </c>
      <c r="B785" s="57">
        <v>39111260</v>
      </c>
      <c r="C785" s="30" t="s">
        <v>615</v>
      </c>
      <c r="D785" s="30" t="s">
        <v>625</v>
      </c>
      <c r="E785" s="57" t="s">
        <v>614</v>
      </c>
      <c r="F785" s="57" t="s">
        <v>12</v>
      </c>
      <c r="G785" s="19">
        <v>0</v>
      </c>
      <c r="H785" s="10">
        <v>210</v>
      </c>
      <c r="I785" s="32">
        <f t="shared" si="62"/>
        <v>0</v>
      </c>
      <c r="J785" s="84">
        <v>4269</v>
      </c>
      <c r="K785" s="111">
        <f t="shared" si="61"/>
        <v>0</v>
      </c>
      <c r="L785" s="63"/>
      <c r="M785" s="2"/>
    </row>
    <row r="786" spans="1:13" x14ac:dyDescent="0.25">
      <c r="A786" s="73">
        <v>391</v>
      </c>
      <c r="B786" s="57">
        <v>39111260</v>
      </c>
      <c r="C786" s="30" t="s">
        <v>615</v>
      </c>
      <c r="D786" s="30" t="s">
        <v>626</v>
      </c>
      <c r="E786" s="57" t="s">
        <v>614</v>
      </c>
      <c r="F786" s="57" t="s">
        <v>12</v>
      </c>
      <c r="G786" s="19">
        <v>0</v>
      </c>
      <c r="H786" s="10">
        <v>210</v>
      </c>
      <c r="I786" s="32">
        <f t="shared" si="62"/>
        <v>0</v>
      </c>
      <c r="J786" s="84">
        <v>4269</v>
      </c>
      <c r="K786" s="111">
        <f t="shared" si="61"/>
        <v>0</v>
      </c>
      <c r="L786" s="63"/>
      <c r="M786" s="2"/>
    </row>
    <row r="787" spans="1:13" x14ac:dyDescent="0.25">
      <c r="A787" s="73">
        <v>391</v>
      </c>
      <c r="B787" s="57">
        <v>39111260</v>
      </c>
      <c r="C787" s="30" t="s">
        <v>615</v>
      </c>
      <c r="D787" s="30" t="s">
        <v>627</v>
      </c>
      <c r="E787" s="57" t="s">
        <v>614</v>
      </c>
      <c r="F787" s="57" t="s">
        <v>12</v>
      </c>
      <c r="G787" s="19">
        <v>0</v>
      </c>
      <c r="H787" s="10">
        <v>210</v>
      </c>
      <c r="I787" s="32">
        <f t="shared" si="62"/>
        <v>0</v>
      </c>
      <c r="J787" s="84">
        <v>4269</v>
      </c>
      <c r="K787" s="111">
        <f t="shared" si="61"/>
        <v>0</v>
      </c>
      <c r="L787" s="63"/>
      <c r="M787" s="2"/>
    </row>
    <row r="788" spans="1:13" ht="27" x14ac:dyDescent="0.25">
      <c r="A788" s="73">
        <v>391</v>
      </c>
      <c r="B788" s="57">
        <v>39141310</v>
      </c>
      <c r="C788" s="30" t="s">
        <v>616</v>
      </c>
      <c r="D788" s="30" t="s">
        <v>628</v>
      </c>
      <c r="E788" s="57" t="s">
        <v>614</v>
      </c>
      <c r="F788" s="57" t="s">
        <v>12</v>
      </c>
      <c r="G788" s="19">
        <v>0</v>
      </c>
      <c r="H788" s="10">
        <f>SUM(D788:G788)</f>
        <v>0</v>
      </c>
      <c r="I788" s="32">
        <f t="shared" si="62"/>
        <v>0</v>
      </c>
      <c r="J788" s="84">
        <v>5122</v>
      </c>
      <c r="K788" s="111">
        <f t="shared" si="61"/>
        <v>0</v>
      </c>
      <c r="L788" s="63"/>
      <c r="M788" s="2"/>
    </row>
    <row r="789" spans="1:13" ht="27" x14ac:dyDescent="0.25">
      <c r="A789" s="73">
        <v>391</v>
      </c>
      <c r="B789" s="57">
        <v>39141310</v>
      </c>
      <c r="C789" s="30" t="s">
        <v>616</v>
      </c>
      <c r="D789" s="30" t="s">
        <v>629</v>
      </c>
      <c r="E789" s="57" t="s">
        <v>614</v>
      </c>
      <c r="F789" s="57" t="s">
        <v>12</v>
      </c>
      <c r="G789" s="19">
        <v>0</v>
      </c>
      <c r="H789" s="10">
        <f>SUM(D789:G789)</f>
        <v>0</v>
      </c>
      <c r="I789" s="32">
        <f t="shared" si="62"/>
        <v>0</v>
      </c>
      <c r="J789" s="84">
        <v>5122</v>
      </c>
      <c r="K789" s="111">
        <f t="shared" si="61"/>
        <v>0</v>
      </c>
      <c r="L789" s="63"/>
      <c r="M789" s="2"/>
    </row>
    <row r="790" spans="1:13" ht="27" x14ac:dyDescent="0.25">
      <c r="A790" s="73">
        <v>391</v>
      </c>
      <c r="B790" s="57">
        <v>39141310</v>
      </c>
      <c r="C790" s="30" t="s">
        <v>616</v>
      </c>
      <c r="D790" s="30" t="s">
        <v>630</v>
      </c>
      <c r="E790" s="57" t="s">
        <v>614</v>
      </c>
      <c r="F790" s="57" t="s">
        <v>12</v>
      </c>
      <c r="G790" s="19">
        <v>0</v>
      </c>
      <c r="H790" s="10">
        <f>SUM(D790:G790)</f>
        <v>0</v>
      </c>
      <c r="I790" s="32">
        <f t="shared" si="62"/>
        <v>0</v>
      </c>
      <c r="J790" s="84">
        <v>5122</v>
      </c>
      <c r="K790" s="111">
        <f t="shared" si="61"/>
        <v>0</v>
      </c>
      <c r="L790" s="63"/>
      <c r="M790" s="2"/>
    </row>
    <row r="791" spans="1:13" x14ac:dyDescent="0.25">
      <c r="A791" s="73">
        <v>391</v>
      </c>
      <c r="B791" s="57">
        <v>39121100</v>
      </c>
      <c r="C791" s="30" t="s">
        <v>617</v>
      </c>
      <c r="D791" s="30" t="s">
        <v>631</v>
      </c>
      <c r="E791" s="57" t="s">
        <v>614</v>
      </c>
      <c r="F791" s="57" t="s">
        <v>12</v>
      </c>
      <c r="G791" s="19">
        <v>0</v>
      </c>
      <c r="H791" s="10">
        <v>33</v>
      </c>
      <c r="I791" s="32">
        <f t="shared" si="62"/>
        <v>0</v>
      </c>
      <c r="J791" s="84">
        <v>5122</v>
      </c>
      <c r="K791" s="111">
        <f t="shared" si="61"/>
        <v>0</v>
      </c>
      <c r="L791" s="63"/>
      <c r="M791" s="2"/>
    </row>
    <row r="792" spans="1:13" x14ac:dyDescent="0.25">
      <c r="A792" s="73">
        <v>391</v>
      </c>
      <c r="B792" s="14">
        <v>39111180</v>
      </c>
      <c r="C792" s="30" t="s">
        <v>618</v>
      </c>
      <c r="D792" s="30" t="s">
        <v>632</v>
      </c>
      <c r="E792" s="57" t="s">
        <v>614</v>
      </c>
      <c r="F792" s="57" t="s">
        <v>12</v>
      </c>
      <c r="G792" s="19">
        <v>0</v>
      </c>
      <c r="H792" s="10">
        <v>62</v>
      </c>
      <c r="I792" s="32">
        <f t="shared" si="62"/>
        <v>0</v>
      </c>
      <c r="J792" s="84">
        <v>5122</v>
      </c>
      <c r="K792" s="111">
        <f t="shared" si="61"/>
        <v>0</v>
      </c>
      <c r="L792" s="63"/>
      <c r="M792" s="2"/>
    </row>
    <row r="793" spans="1:13" x14ac:dyDescent="0.25">
      <c r="A793" s="73">
        <v>391</v>
      </c>
      <c r="B793" s="14">
        <v>39121520</v>
      </c>
      <c r="C793" s="30" t="s">
        <v>619</v>
      </c>
      <c r="D793" s="30" t="s">
        <v>633</v>
      </c>
      <c r="E793" s="57" t="s">
        <v>614</v>
      </c>
      <c r="F793" s="57" t="s">
        <v>12</v>
      </c>
      <c r="G793" s="19">
        <v>0</v>
      </c>
      <c r="H793" s="10">
        <v>29</v>
      </c>
      <c r="I793" s="32">
        <f t="shared" si="62"/>
        <v>0</v>
      </c>
      <c r="J793" s="84">
        <v>5122</v>
      </c>
      <c r="K793" s="111">
        <f t="shared" si="61"/>
        <v>0</v>
      </c>
      <c r="L793" s="63"/>
      <c r="M793" s="2"/>
    </row>
    <row r="794" spans="1:13" x14ac:dyDescent="0.25">
      <c r="A794" s="73">
        <v>391</v>
      </c>
      <c r="B794" s="6" t="s">
        <v>620</v>
      </c>
      <c r="C794" s="30" t="s">
        <v>610</v>
      </c>
      <c r="D794" s="30" t="s">
        <v>634</v>
      </c>
      <c r="E794" s="57" t="s">
        <v>614</v>
      </c>
      <c r="F794" s="57" t="s">
        <v>12</v>
      </c>
      <c r="G794" s="19">
        <v>0</v>
      </c>
      <c r="H794" s="10">
        <v>6</v>
      </c>
      <c r="I794" s="32">
        <f t="shared" si="62"/>
        <v>0</v>
      </c>
      <c r="J794" s="84">
        <v>5122</v>
      </c>
      <c r="K794" s="111">
        <f t="shared" si="61"/>
        <v>0</v>
      </c>
      <c r="L794" s="63"/>
      <c r="M794" s="2"/>
    </row>
    <row r="795" spans="1:13" x14ac:dyDescent="0.25">
      <c r="A795" s="73">
        <v>392</v>
      </c>
      <c r="B795" s="6" t="s">
        <v>621</v>
      </c>
      <c r="C795" s="30" t="s">
        <v>622</v>
      </c>
      <c r="D795" s="30" t="s">
        <v>635</v>
      </c>
      <c r="E795" s="57" t="s">
        <v>614</v>
      </c>
      <c r="F795" s="57" t="s">
        <v>12</v>
      </c>
      <c r="G795" s="19">
        <v>0</v>
      </c>
      <c r="H795" s="10">
        <v>21</v>
      </c>
      <c r="I795" s="32">
        <f t="shared" si="62"/>
        <v>0</v>
      </c>
      <c r="J795" s="84">
        <v>4269</v>
      </c>
      <c r="K795" s="111">
        <f t="shared" si="61"/>
        <v>0</v>
      </c>
      <c r="L795" s="63"/>
      <c r="M795" s="2"/>
    </row>
    <row r="796" spans="1:13" x14ac:dyDescent="0.25">
      <c r="A796" s="73">
        <v>375</v>
      </c>
      <c r="B796" s="6">
        <v>37511300</v>
      </c>
      <c r="C796" s="30" t="s">
        <v>623</v>
      </c>
      <c r="D796" s="30" t="s">
        <v>636</v>
      </c>
      <c r="E796" s="57" t="s">
        <v>614</v>
      </c>
      <c r="F796" s="57" t="s">
        <v>12</v>
      </c>
      <c r="G796" s="19">
        <v>0</v>
      </c>
      <c r="H796" s="10">
        <v>70</v>
      </c>
      <c r="I796" s="32">
        <f t="shared" si="62"/>
        <v>0</v>
      </c>
      <c r="J796" s="84">
        <v>4269</v>
      </c>
      <c r="K796" s="111">
        <f t="shared" si="61"/>
        <v>0</v>
      </c>
      <c r="L796" s="63"/>
      <c r="M796" s="2"/>
    </row>
    <row r="797" spans="1:13" x14ac:dyDescent="0.25">
      <c r="A797" s="73">
        <v>375</v>
      </c>
      <c r="B797" s="6">
        <v>37521140</v>
      </c>
      <c r="C797" s="30" t="s">
        <v>624</v>
      </c>
      <c r="D797" s="30" t="s">
        <v>637</v>
      </c>
      <c r="E797" s="57" t="s">
        <v>614</v>
      </c>
      <c r="F797" s="57" t="s">
        <v>12</v>
      </c>
      <c r="G797" s="19">
        <v>0</v>
      </c>
      <c r="H797" s="10">
        <v>70</v>
      </c>
      <c r="I797" s="32">
        <f t="shared" si="62"/>
        <v>0</v>
      </c>
      <c r="J797" s="84">
        <v>4269</v>
      </c>
      <c r="K797" s="111">
        <f t="shared" si="61"/>
        <v>0</v>
      </c>
      <c r="L797" s="63"/>
      <c r="M797" s="2"/>
    </row>
    <row r="798" spans="1:13" x14ac:dyDescent="0.25">
      <c r="A798" s="73">
        <v>375</v>
      </c>
      <c r="B798" s="6">
        <v>37521140</v>
      </c>
      <c r="C798" s="30" t="s">
        <v>624</v>
      </c>
      <c r="D798" s="30" t="s">
        <v>638</v>
      </c>
      <c r="E798" s="57" t="s">
        <v>614</v>
      </c>
      <c r="F798" s="57" t="s">
        <v>12</v>
      </c>
      <c r="G798" s="19">
        <v>0</v>
      </c>
      <c r="H798" s="10">
        <v>70</v>
      </c>
      <c r="I798" s="32">
        <f t="shared" si="62"/>
        <v>0</v>
      </c>
      <c r="J798" s="84">
        <v>4269</v>
      </c>
      <c r="K798" s="111">
        <f t="shared" si="61"/>
        <v>0</v>
      </c>
      <c r="L798" s="63"/>
      <c r="M798" s="2"/>
    </row>
    <row r="799" spans="1:13" x14ac:dyDescent="0.25">
      <c r="A799" s="73">
        <v>375</v>
      </c>
      <c r="B799" s="6">
        <v>37521140</v>
      </c>
      <c r="C799" s="30" t="s">
        <v>624</v>
      </c>
      <c r="D799" s="30" t="s">
        <v>639</v>
      </c>
      <c r="E799" s="57" t="s">
        <v>614</v>
      </c>
      <c r="F799" s="57" t="s">
        <v>12</v>
      </c>
      <c r="G799" s="19">
        <v>0</v>
      </c>
      <c r="H799" s="10">
        <v>70</v>
      </c>
      <c r="I799" s="32">
        <f t="shared" si="62"/>
        <v>0</v>
      </c>
      <c r="J799" s="84">
        <v>4269</v>
      </c>
      <c r="K799" s="111">
        <f t="shared" si="61"/>
        <v>0</v>
      </c>
      <c r="L799" s="63"/>
      <c r="M799" s="2"/>
    </row>
    <row r="800" spans="1:13" x14ac:dyDescent="0.25">
      <c r="A800" s="73">
        <v>375</v>
      </c>
      <c r="B800" s="6">
        <v>37521140</v>
      </c>
      <c r="C800" s="30" t="s">
        <v>624</v>
      </c>
      <c r="D800" s="30" t="s">
        <v>640</v>
      </c>
      <c r="E800" s="57" t="s">
        <v>614</v>
      </c>
      <c r="F800" s="57" t="s">
        <v>12</v>
      </c>
      <c r="G800" s="19">
        <v>0</v>
      </c>
      <c r="H800" s="10">
        <v>35</v>
      </c>
      <c r="I800" s="32">
        <f t="shared" si="62"/>
        <v>0</v>
      </c>
      <c r="J800" s="84">
        <v>4269</v>
      </c>
      <c r="K800" s="111">
        <f t="shared" si="61"/>
        <v>0</v>
      </c>
      <c r="L800" s="63"/>
      <c r="M800" s="2"/>
    </row>
    <row r="801" spans="1:13" x14ac:dyDescent="0.25">
      <c r="A801" s="73">
        <v>375</v>
      </c>
      <c r="B801" s="6">
        <v>37521140</v>
      </c>
      <c r="C801" s="30" t="s">
        <v>624</v>
      </c>
      <c r="D801" s="30" t="s">
        <v>641</v>
      </c>
      <c r="E801" s="57" t="s">
        <v>614</v>
      </c>
      <c r="F801" s="57" t="s">
        <v>12</v>
      </c>
      <c r="G801" s="19">
        <v>0</v>
      </c>
      <c r="H801" s="10">
        <v>70</v>
      </c>
      <c r="I801" s="32">
        <f t="shared" si="62"/>
        <v>0</v>
      </c>
      <c r="J801" s="84">
        <v>4269</v>
      </c>
      <c r="K801" s="111">
        <f t="shared" si="61"/>
        <v>0</v>
      </c>
      <c r="L801" s="63"/>
      <c r="M801" s="2"/>
    </row>
    <row r="802" spans="1:13" x14ac:dyDescent="0.25">
      <c r="A802" s="73">
        <v>391</v>
      </c>
      <c r="B802" s="6" t="s">
        <v>642</v>
      </c>
      <c r="C802" s="30" t="s">
        <v>643</v>
      </c>
      <c r="D802" s="30" t="s">
        <v>659</v>
      </c>
      <c r="E802" s="57" t="s">
        <v>614</v>
      </c>
      <c r="F802" s="57" t="s">
        <v>12</v>
      </c>
      <c r="G802" s="19">
        <v>0</v>
      </c>
      <c r="H802" s="10">
        <v>330</v>
      </c>
      <c r="I802" s="32">
        <f t="shared" si="62"/>
        <v>0</v>
      </c>
      <c r="J802" s="84">
        <v>5122</v>
      </c>
      <c r="K802" s="111">
        <f t="shared" si="61"/>
        <v>0</v>
      </c>
      <c r="L802" s="63"/>
      <c r="M802" s="2"/>
    </row>
    <row r="803" spans="1:13" x14ac:dyDescent="0.25">
      <c r="A803" s="73">
        <v>391</v>
      </c>
      <c r="B803" s="6" t="s">
        <v>644</v>
      </c>
      <c r="C803" s="30" t="s">
        <v>560</v>
      </c>
      <c r="D803" s="30" t="s">
        <v>660</v>
      </c>
      <c r="E803" s="57" t="s">
        <v>614</v>
      </c>
      <c r="F803" s="57" t="s">
        <v>12</v>
      </c>
      <c r="G803" s="19">
        <v>0</v>
      </c>
      <c r="H803" s="19">
        <v>660</v>
      </c>
      <c r="I803" s="32">
        <f t="shared" si="62"/>
        <v>0</v>
      </c>
      <c r="J803" s="84">
        <v>5122</v>
      </c>
      <c r="K803" s="111">
        <f t="shared" si="61"/>
        <v>0</v>
      </c>
      <c r="L803" s="63"/>
      <c r="M803" s="2"/>
    </row>
    <row r="804" spans="1:13" x14ac:dyDescent="0.25">
      <c r="A804" s="73">
        <v>391</v>
      </c>
      <c r="B804" s="6" t="s">
        <v>645</v>
      </c>
      <c r="C804" s="30" t="s">
        <v>646</v>
      </c>
      <c r="D804" s="30" t="s">
        <v>661</v>
      </c>
      <c r="E804" s="57" t="s">
        <v>614</v>
      </c>
      <c r="F804" s="57" t="s">
        <v>12</v>
      </c>
      <c r="G804" s="19">
        <v>0</v>
      </c>
      <c r="H804" s="19">
        <v>21</v>
      </c>
      <c r="I804" s="32">
        <f t="shared" si="62"/>
        <v>0</v>
      </c>
      <c r="J804" s="84">
        <v>5122</v>
      </c>
      <c r="K804" s="111">
        <f t="shared" si="61"/>
        <v>0</v>
      </c>
      <c r="L804" s="63"/>
      <c r="M804" s="2"/>
    </row>
    <row r="805" spans="1:13" x14ac:dyDescent="0.25">
      <c r="A805" s="73">
        <v>395</v>
      </c>
      <c r="B805" s="6" t="s">
        <v>647</v>
      </c>
      <c r="C805" s="30" t="s">
        <v>648</v>
      </c>
      <c r="D805" s="30" t="s">
        <v>662</v>
      </c>
      <c r="E805" s="57" t="s">
        <v>614</v>
      </c>
      <c r="F805" s="57" t="s">
        <v>12</v>
      </c>
      <c r="G805" s="19">
        <v>0</v>
      </c>
      <c r="H805" s="19">
        <v>660</v>
      </c>
      <c r="I805" s="32">
        <f t="shared" si="62"/>
        <v>0</v>
      </c>
      <c r="J805" s="84">
        <v>4269</v>
      </c>
      <c r="K805" s="111">
        <f t="shared" si="61"/>
        <v>0</v>
      </c>
      <c r="L805" s="63"/>
      <c r="M805" s="2"/>
    </row>
    <row r="806" spans="1:13" x14ac:dyDescent="0.25">
      <c r="A806" s="73">
        <v>395</v>
      </c>
      <c r="B806" s="6" t="s">
        <v>649</v>
      </c>
      <c r="C806" s="30" t="s">
        <v>650</v>
      </c>
      <c r="D806" s="30" t="s">
        <v>663</v>
      </c>
      <c r="E806" s="57" t="s">
        <v>614</v>
      </c>
      <c r="F806" s="57" t="s">
        <v>12</v>
      </c>
      <c r="G806" s="19">
        <v>0</v>
      </c>
      <c r="H806" s="19">
        <v>660</v>
      </c>
      <c r="I806" s="32">
        <f t="shared" si="62"/>
        <v>0</v>
      </c>
      <c r="J806" s="84">
        <v>4269</v>
      </c>
      <c r="K806" s="111">
        <f t="shared" si="61"/>
        <v>0</v>
      </c>
      <c r="L806" s="63"/>
      <c r="M806" s="2"/>
    </row>
    <row r="807" spans="1:13" ht="27" x14ac:dyDescent="0.25">
      <c r="A807" s="73">
        <v>395</v>
      </c>
      <c r="B807" s="6" t="s">
        <v>651</v>
      </c>
      <c r="C807" s="30" t="s">
        <v>652</v>
      </c>
      <c r="D807" s="30" t="s">
        <v>664</v>
      </c>
      <c r="E807" s="57" t="s">
        <v>614</v>
      </c>
      <c r="F807" s="57" t="s">
        <v>12</v>
      </c>
      <c r="G807" s="19">
        <v>0</v>
      </c>
      <c r="H807" s="19">
        <v>660</v>
      </c>
      <c r="I807" s="32">
        <f t="shared" si="62"/>
        <v>0</v>
      </c>
      <c r="J807" s="84">
        <v>4269</v>
      </c>
      <c r="K807" s="111">
        <f t="shared" si="61"/>
        <v>0</v>
      </c>
      <c r="L807" s="63"/>
      <c r="M807" s="2"/>
    </row>
    <row r="808" spans="1:13" x14ac:dyDescent="0.25">
      <c r="A808" s="73">
        <v>395</v>
      </c>
      <c r="B808" s="6" t="s">
        <v>653</v>
      </c>
      <c r="C808" s="30" t="s">
        <v>654</v>
      </c>
      <c r="D808" s="30" t="s">
        <v>665</v>
      </c>
      <c r="E808" s="57" t="s">
        <v>614</v>
      </c>
      <c r="F808" s="57" t="s">
        <v>12</v>
      </c>
      <c r="G808" s="19">
        <v>0</v>
      </c>
      <c r="H808" s="19">
        <v>660</v>
      </c>
      <c r="I808" s="32">
        <f t="shared" si="62"/>
        <v>0</v>
      </c>
      <c r="J808" s="84">
        <v>4269</v>
      </c>
      <c r="K808" s="111">
        <f t="shared" si="61"/>
        <v>0</v>
      </c>
      <c r="L808" s="63"/>
      <c r="M808" s="2"/>
    </row>
    <row r="809" spans="1:13" x14ac:dyDescent="0.25">
      <c r="A809" s="73">
        <v>395</v>
      </c>
      <c r="B809" s="6" t="s">
        <v>655</v>
      </c>
      <c r="C809" s="30" t="s">
        <v>656</v>
      </c>
      <c r="D809" s="30" t="s">
        <v>666</v>
      </c>
      <c r="E809" s="57" t="s">
        <v>614</v>
      </c>
      <c r="F809" s="57" t="s">
        <v>12</v>
      </c>
      <c r="G809" s="19">
        <v>0</v>
      </c>
      <c r="H809" s="19">
        <v>660</v>
      </c>
      <c r="I809" s="32">
        <f t="shared" si="62"/>
        <v>0</v>
      </c>
      <c r="J809" s="84">
        <v>4269</v>
      </c>
      <c r="K809" s="111">
        <f t="shared" si="61"/>
        <v>0</v>
      </c>
      <c r="L809" s="63"/>
      <c r="M809" s="2"/>
    </row>
    <row r="810" spans="1:13" x14ac:dyDescent="0.25">
      <c r="A810" s="73">
        <v>395</v>
      </c>
      <c r="B810" s="6" t="s">
        <v>657</v>
      </c>
      <c r="C810" s="30" t="s">
        <v>564</v>
      </c>
      <c r="D810" s="30" t="s">
        <v>667</v>
      </c>
      <c r="E810" s="57" t="s">
        <v>614</v>
      </c>
      <c r="F810" s="57" t="s">
        <v>12</v>
      </c>
      <c r="G810" s="19">
        <v>0</v>
      </c>
      <c r="H810" s="19">
        <v>660</v>
      </c>
      <c r="I810" s="32">
        <f t="shared" si="62"/>
        <v>0</v>
      </c>
      <c r="J810" s="84">
        <v>4269</v>
      </c>
      <c r="K810" s="111">
        <f t="shared" si="61"/>
        <v>0</v>
      </c>
      <c r="L810" s="63"/>
      <c r="M810" s="2"/>
    </row>
    <row r="811" spans="1:13" x14ac:dyDescent="0.25">
      <c r="A811" s="73">
        <v>395</v>
      </c>
      <c r="B811" s="6" t="s">
        <v>558</v>
      </c>
      <c r="C811" s="30" t="s">
        <v>559</v>
      </c>
      <c r="D811" s="30" t="s">
        <v>668</v>
      </c>
      <c r="E811" s="57" t="s">
        <v>614</v>
      </c>
      <c r="F811" s="57" t="s">
        <v>12</v>
      </c>
      <c r="G811" s="19">
        <v>0</v>
      </c>
      <c r="H811" s="19">
        <v>660</v>
      </c>
      <c r="I811" s="32">
        <f t="shared" si="62"/>
        <v>0</v>
      </c>
      <c r="J811" s="84">
        <v>4269</v>
      </c>
      <c r="K811" s="111">
        <f t="shared" si="61"/>
        <v>0</v>
      </c>
      <c r="L811" s="63"/>
      <c r="M811" s="2"/>
    </row>
    <row r="812" spans="1:13" x14ac:dyDescent="0.25">
      <c r="A812" s="73">
        <v>192</v>
      </c>
      <c r="B812" s="6">
        <v>19212600</v>
      </c>
      <c r="C812" s="30" t="s">
        <v>658</v>
      </c>
      <c r="D812" s="30" t="s">
        <v>669</v>
      </c>
      <c r="E812" s="57" t="s">
        <v>614</v>
      </c>
      <c r="F812" s="57" t="s">
        <v>12</v>
      </c>
      <c r="G812" s="19">
        <v>0</v>
      </c>
      <c r="H812" s="19">
        <v>660</v>
      </c>
      <c r="I812" s="32">
        <f t="shared" si="62"/>
        <v>0</v>
      </c>
      <c r="J812" s="84">
        <v>4269</v>
      </c>
      <c r="K812" s="111">
        <f t="shared" si="61"/>
        <v>0</v>
      </c>
      <c r="L812" s="63"/>
      <c r="M812" s="2"/>
    </row>
    <row r="813" spans="1:13" x14ac:dyDescent="0.25">
      <c r="A813" s="73">
        <v>391</v>
      </c>
      <c r="B813" s="6" t="s">
        <v>670</v>
      </c>
      <c r="C813" s="34" t="s">
        <v>671</v>
      </c>
      <c r="D813" s="30" t="s">
        <v>674</v>
      </c>
      <c r="E813" s="57" t="s">
        <v>614</v>
      </c>
      <c r="F813" s="57" t="s">
        <v>12</v>
      </c>
      <c r="G813" s="19">
        <v>0</v>
      </c>
      <c r="H813" s="19">
        <v>21</v>
      </c>
      <c r="I813" s="32">
        <f t="shared" si="62"/>
        <v>0</v>
      </c>
      <c r="J813" s="84">
        <v>5122</v>
      </c>
      <c r="K813" s="111">
        <f t="shared" si="61"/>
        <v>0</v>
      </c>
      <c r="L813" s="63"/>
      <c r="M813" s="2"/>
    </row>
    <row r="814" spans="1:13" ht="42.75" customHeight="1" x14ac:dyDescent="0.25">
      <c r="A814" s="73">
        <v>391</v>
      </c>
      <c r="B814" s="6" t="s">
        <v>670</v>
      </c>
      <c r="C814" s="34" t="s">
        <v>671</v>
      </c>
      <c r="D814" s="30" t="s">
        <v>675</v>
      </c>
      <c r="E814" s="57" t="s">
        <v>614</v>
      </c>
      <c r="F814" s="57" t="s">
        <v>12</v>
      </c>
      <c r="G814" s="19">
        <v>0</v>
      </c>
      <c r="H814" s="19">
        <v>21</v>
      </c>
      <c r="I814" s="32">
        <f t="shared" si="62"/>
        <v>0</v>
      </c>
      <c r="J814" s="84">
        <v>5122</v>
      </c>
      <c r="K814" s="111">
        <f t="shared" si="61"/>
        <v>0</v>
      </c>
      <c r="L814" s="63"/>
      <c r="M814" s="2"/>
    </row>
    <row r="815" spans="1:13" ht="54" x14ac:dyDescent="0.25">
      <c r="A815" s="73">
        <v>392</v>
      </c>
      <c r="B815" s="6" t="s">
        <v>672</v>
      </c>
      <c r="C815" s="30" t="s">
        <v>673</v>
      </c>
      <c r="D815" s="30" t="s">
        <v>676</v>
      </c>
      <c r="E815" s="57" t="s">
        <v>614</v>
      </c>
      <c r="F815" s="57" t="s">
        <v>12</v>
      </c>
      <c r="G815" s="19">
        <v>0</v>
      </c>
      <c r="H815" s="19">
        <v>660</v>
      </c>
      <c r="I815" s="32">
        <f t="shared" si="62"/>
        <v>0</v>
      </c>
      <c r="J815" s="84">
        <v>4267</v>
      </c>
      <c r="K815" s="111">
        <f t="shared" si="61"/>
        <v>0</v>
      </c>
      <c r="L815" s="63"/>
      <c r="M815" s="2"/>
    </row>
    <row r="816" spans="1:13" x14ac:dyDescent="0.25">
      <c r="A816" s="73">
        <v>391</v>
      </c>
      <c r="B816" s="6" t="s">
        <v>645</v>
      </c>
      <c r="C816" s="30" t="s">
        <v>646</v>
      </c>
      <c r="D816" s="30" t="s">
        <v>683</v>
      </c>
      <c r="E816" s="57" t="s">
        <v>614</v>
      </c>
      <c r="F816" s="57" t="s">
        <v>12</v>
      </c>
      <c r="G816" s="19">
        <v>0</v>
      </c>
      <c r="H816" s="19">
        <v>4</v>
      </c>
      <c r="I816" s="32">
        <f t="shared" si="62"/>
        <v>0</v>
      </c>
      <c r="J816" s="84">
        <v>5122</v>
      </c>
      <c r="K816" s="111">
        <f t="shared" si="61"/>
        <v>0</v>
      </c>
      <c r="L816" s="63"/>
      <c r="M816" s="2"/>
    </row>
    <row r="817" spans="1:13" x14ac:dyDescent="0.25">
      <c r="A817" s="73">
        <v>391</v>
      </c>
      <c r="B817" s="6" t="s">
        <v>677</v>
      </c>
      <c r="C817" s="30" t="s">
        <v>678</v>
      </c>
      <c r="D817" s="30" t="s">
        <v>684</v>
      </c>
      <c r="E817" s="57" t="s">
        <v>614</v>
      </c>
      <c r="F817" s="57" t="s">
        <v>12</v>
      </c>
      <c r="G817" s="19">
        <v>0</v>
      </c>
      <c r="H817" s="19">
        <v>4</v>
      </c>
      <c r="I817" s="32">
        <f t="shared" si="62"/>
        <v>0</v>
      </c>
      <c r="J817" s="84">
        <v>5122</v>
      </c>
      <c r="K817" s="111">
        <f t="shared" si="61"/>
        <v>0</v>
      </c>
      <c r="L817" s="63"/>
      <c r="M817" s="2"/>
    </row>
    <row r="818" spans="1:13" x14ac:dyDescent="0.25">
      <c r="A818" s="73">
        <v>391</v>
      </c>
      <c r="B818" s="6" t="s">
        <v>679</v>
      </c>
      <c r="C818" s="30" t="s">
        <v>680</v>
      </c>
      <c r="D818" s="30" t="s">
        <v>685</v>
      </c>
      <c r="E818" s="57" t="s">
        <v>614</v>
      </c>
      <c r="F818" s="57" t="s">
        <v>12</v>
      </c>
      <c r="G818" s="19">
        <v>0</v>
      </c>
      <c r="H818" s="19">
        <v>4</v>
      </c>
      <c r="I818" s="32">
        <f t="shared" si="62"/>
        <v>0</v>
      </c>
      <c r="J818" s="84">
        <v>5122</v>
      </c>
      <c r="K818" s="111">
        <f t="shared" si="61"/>
        <v>0</v>
      </c>
      <c r="L818" s="63"/>
      <c r="M818" s="2"/>
    </row>
    <row r="819" spans="1:13" x14ac:dyDescent="0.25">
      <c r="A819" s="73">
        <v>391</v>
      </c>
      <c r="B819" s="6" t="s">
        <v>681</v>
      </c>
      <c r="C819" s="30" t="s">
        <v>618</v>
      </c>
      <c r="D819" s="30" t="s">
        <v>632</v>
      </c>
      <c r="E819" s="57" t="s">
        <v>614</v>
      </c>
      <c r="F819" s="57" t="s">
        <v>12</v>
      </c>
      <c r="G819" s="19">
        <v>0</v>
      </c>
      <c r="H819" s="19">
        <v>8</v>
      </c>
      <c r="I819" s="32">
        <f t="shared" si="62"/>
        <v>0</v>
      </c>
      <c r="J819" s="84">
        <v>5122</v>
      </c>
      <c r="K819" s="111">
        <f t="shared" si="61"/>
        <v>0</v>
      </c>
      <c r="L819" s="63"/>
      <c r="M819" s="2"/>
    </row>
    <row r="820" spans="1:13" x14ac:dyDescent="0.25">
      <c r="A820" s="73">
        <v>391</v>
      </c>
      <c r="B820" s="6" t="s">
        <v>682</v>
      </c>
      <c r="C820" s="30" t="s">
        <v>619</v>
      </c>
      <c r="D820" s="30" t="s">
        <v>686</v>
      </c>
      <c r="E820" s="57" t="s">
        <v>614</v>
      </c>
      <c r="F820" s="57" t="s">
        <v>12</v>
      </c>
      <c r="G820" s="19">
        <v>0</v>
      </c>
      <c r="H820" s="19">
        <v>4</v>
      </c>
      <c r="I820" s="32">
        <f t="shared" si="62"/>
        <v>0</v>
      </c>
      <c r="J820" s="84">
        <v>5122</v>
      </c>
      <c r="K820" s="111">
        <f t="shared" si="61"/>
        <v>0</v>
      </c>
      <c r="L820" s="63"/>
      <c r="M820" s="2"/>
    </row>
    <row r="821" spans="1:13" x14ac:dyDescent="0.25">
      <c r="A821" s="73">
        <v>391</v>
      </c>
      <c r="B821" s="6" t="s">
        <v>620</v>
      </c>
      <c r="C821" s="30" t="s">
        <v>610</v>
      </c>
      <c r="D821" s="30" t="s">
        <v>687</v>
      </c>
      <c r="E821" s="57" t="s">
        <v>614</v>
      </c>
      <c r="F821" s="57" t="s">
        <v>12</v>
      </c>
      <c r="G821" s="19">
        <v>0</v>
      </c>
      <c r="H821" s="19">
        <v>4</v>
      </c>
      <c r="I821" s="32">
        <f t="shared" si="62"/>
        <v>0</v>
      </c>
      <c r="J821" s="84">
        <v>5122</v>
      </c>
      <c r="K821" s="111">
        <f t="shared" si="61"/>
        <v>0</v>
      </c>
      <c r="L821" s="63"/>
      <c r="M821" s="2"/>
    </row>
    <row r="822" spans="1:13" x14ac:dyDescent="0.25">
      <c r="A822" s="73">
        <v>373</v>
      </c>
      <c r="B822" s="6" t="s">
        <v>688</v>
      </c>
      <c r="C822" s="30" t="s">
        <v>689</v>
      </c>
      <c r="D822" s="30" t="s">
        <v>691</v>
      </c>
      <c r="E822" s="57" t="s">
        <v>153</v>
      </c>
      <c r="F822" s="57" t="s">
        <v>12</v>
      </c>
      <c r="G822" s="19">
        <v>0</v>
      </c>
      <c r="H822" s="19">
        <v>4</v>
      </c>
      <c r="I822" s="32">
        <f t="shared" si="62"/>
        <v>0</v>
      </c>
      <c r="J822" s="84">
        <v>5122</v>
      </c>
      <c r="K822" s="111">
        <f t="shared" si="61"/>
        <v>0</v>
      </c>
      <c r="L822" s="63"/>
      <c r="M822" s="2"/>
    </row>
    <row r="823" spans="1:13" x14ac:dyDescent="0.25">
      <c r="A823" s="73">
        <v>391</v>
      </c>
      <c r="B823" s="6" t="s">
        <v>690</v>
      </c>
      <c r="C823" s="30" t="s">
        <v>615</v>
      </c>
      <c r="D823" s="30" t="s">
        <v>692</v>
      </c>
      <c r="E823" s="57" t="s">
        <v>614</v>
      </c>
      <c r="F823" s="57" t="s">
        <v>12</v>
      </c>
      <c r="G823" s="19">
        <v>0</v>
      </c>
      <c r="H823" s="19">
        <v>120</v>
      </c>
      <c r="I823" s="32">
        <f t="shared" si="62"/>
        <v>0</v>
      </c>
      <c r="J823" s="84">
        <v>5122</v>
      </c>
      <c r="K823" s="111">
        <f t="shared" si="61"/>
        <v>0</v>
      </c>
      <c r="L823" s="63"/>
      <c r="M823" s="2"/>
    </row>
    <row r="824" spans="1:13" x14ac:dyDescent="0.25">
      <c r="A824" s="73">
        <v>391</v>
      </c>
      <c r="B824" s="6" t="s">
        <v>693</v>
      </c>
      <c r="C824" s="30" t="s">
        <v>694</v>
      </c>
      <c r="D824" s="30" t="s">
        <v>720</v>
      </c>
      <c r="E824" s="57" t="s">
        <v>614</v>
      </c>
      <c r="F824" s="57" t="s">
        <v>12</v>
      </c>
      <c r="G824" s="19">
        <v>0</v>
      </c>
      <c r="H824" s="19">
        <v>4</v>
      </c>
      <c r="I824" s="32">
        <f t="shared" si="62"/>
        <v>0</v>
      </c>
      <c r="J824" s="84">
        <v>5122</v>
      </c>
      <c r="K824" s="111">
        <f t="shared" si="61"/>
        <v>0</v>
      </c>
      <c r="L824" s="63"/>
      <c r="M824" s="2"/>
    </row>
    <row r="825" spans="1:13" ht="27" x14ac:dyDescent="0.25">
      <c r="A825" s="73">
        <v>397</v>
      </c>
      <c r="B825" s="6" t="s">
        <v>695</v>
      </c>
      <c r="C825" s="30" t="s">
        <v>696</v>
      </c>
      <c r="D825" s="30" t="s">
        <v>721</v>
      </c>
      <c r="E825" s="57" t="s">
        <v>614</v>
      </c>
      <c r="F825" s="57" t="s">
        <v>12</v>
      </c>
      <c r="G825" s="19">
        <v>0</v>
      </c>
      <c r="H825" s="19">
        <v>6</v>
      </c>
      <c r="I825" s="32">
        <f t="shared" si="62"/>
        <v>0</v>
      </c>
      <c r="J825" s="84">
        <v>5122</v>
      </c>
      <c r="K825" s="111">
        <f t="shared" si="61"/>
        <v>0</v>
      </c>
      <c r="L825" s="63"/>
      <c r="M825" s="2"/>
    </row>
    <row r="826" spans="1:13" x14ac:dyDescent="0.25">
      <c r="A826" s="73">
        <v>397</v>
      </c>
      <c r="B826" s="6">
        <v>39714200</v>
      </c>
      <c r="C826" s="30" t="s">
        <v>697</v>
      </c>
      <c r="D826" s="30" t="s">
        <v>722</v>
      </c>
      <c r="E826" s="57" t="s">
        <v>614</v>
      </c>
      <c r="F826" s="57" t="s">
        <v>12</v>
      </c>
      <c r="G826" s="19">
        <v>0</v>
      </c>
      <c r="H826" s="10">
        <v>6</v>
      </c>
      <c r="I826" s="32">
        <f t="shared" si="62"/>
        <v>0</v>
      </c>
      <c r="J826" s="136">
        <v>5122</v>
      </c>
      <c r="K826" s="111">
        <f t="shared" si="61"/>
        <v>0</v>
      </c>
      <c r="L826" s="63"/>
      <c r="M826" s="2"/>
    </row>
    <row r="827" spans="1:13" x14ac:dyDescent="0.25">
      <c r="A827" s="73">
        <v>397</v>
      </c>
      <c r="B827" s="6" t="s">
        <v>698</v>
      </c>
      <c r="C827" s="30" t="s">
        <v>699</v>
      </c>
      <c r="D827" s="30" t="s">
        <v>723</v>
      </c>
      <c r="E827" s="57" t="s">
        <v>614</v>
      </c>
      <c r="F827" s="57" t="s">
        <v>12</v>
      </c>
      <c r="G827" s="19">
        <v>0</v>
      </c>
      <c r="H827" s="19">
        <v>4</v>
      </c>
      <c r="I827" s="32">
        <f t="shared" si="62"/>
        <v>0</v>
      </c>
      <c r="J827" s="84">
        <v>5122</v>
      </c>
      <c r="K827" s="111">
        <f t="shared" si="61"/>
        <v>0</v>
      </c>
      <c r="L827" s="63"/>
      <c r="M827" s="2"/>
    </row>
    <row r="828" spans="1:13" x14ac:dyDescent="0.25">
      <c r="A828" s="73">
        <v>391</v>
      </c>
      <c r="B828" s="6" t="s">
        <v>670</v>
      </c>
      <c r="C828" s="30" t="s">
        <v>671</v>
      </c>
      <c r="D828" s="30" t="s">
        <v>724</v>
      </c>
      <c r="E828" s="57" t="s">
        <v>614</v>
      </c>
      <c r="F828" s="57" t="s">
        <v>12</v>
      </c>
      <c r="G828" s="19">
        <v>0</v>
      </c>
      <c r="H828" s="19">
        <v>8</v>
      </c>
      <c r="I828" s="32">
        <f t="shared" si="62"/>
        <v>0</v>
      </c>
      <c r="J828" s="84">
        <v>5122</v>
      </c>
      <c r="K828" s="111">
        <f t="shared" si="61"/>
        <v>0</v>
      </c>
      <c r="L828" s="63"/>
      <c r="M828" s="2"/>
    </row>
    <row r="829" spans="1:13" x14ac:dyDescent="0.25">
      <c r="A829" s="73">
        <v>391</v>
      </c>
      <c r="B829" s="6" t="s">
        <v>670</v>
      </c>
      <c r="C829" s="30" t="s">
        <v>671</v>
      </c>
      <c r="D829" s="30" t="s">
        <v>674</v>
      </c>
      <c r="E829" s="57" t="s">
        <v>614</v>
      </c>
      <c r="F829" s="57" t="s">
        <v>12</v>
      </c>
      <c r="G829" s="19">
        <v>0</v>
      </c>
      <c r="H829" s="19">
        <v>20</v>
      </c>
      <c r="I829" s="32">
        <f t="shared" si="62"/>
        <v>0</v>
      </c>
      <c r="J829" s="84">
        <v>5122</v>
      </c>
      <c r="K829" s="111">
        <f t="shared" ref="K829:K962" si="63">G829*H829</f>
        <v>0</v>
      </c>
      <c r="L829" s="63"/>
      <c r="M829" s="2"/>
    </row>
    <row r="830" spans="1:13" x14ac:dyDescent="0.25">
      <c r="A830" s="73">
        <v>397</v>
      </c>
      <c r="B830" s="6" t="s">
        <v>700</v>
      </c>
      <c r="C830" s="30" t="s">
        <v>701</v>
      </c>
      <c r="D830" s="30" t="s">
        <v>725</v>
      </c>
      <c r="E830" s="57" t="s">
        <v>614</v>
      </c>
      <c r="F830" s="57" t="s">
        <v>12</v>
      </c>
      <c r="G830" s="19">
        <v>0</v>
      </c>
      <c r="H830" s="19">
        <v>4</v>
      </c>
      <c r="I830" s="32">
        <f t="shared" si="62"/>
        <v>0</v>
      </c>
      <c r="J830" s="84">
        <v>5122</v>
      </c>
      <c r="K830" s="111">
        <f t="shared" si="63"/>
        <v>0</v>
      </c>
      <c r="L830" s="63"/>
      <c r="M830" s="2"/>
    </row>
    <row r="831" spans="1:13" x14ac:dyDescent="0.25">
      <c r="A831" s="73">
        <v>391</v>
      </c>
      <c r="B831" s="6" t="s">
        <v>702</v>
      </c>
      <c r="C831" s="30" t="s">
        <v>703</v>
      </c>
      <c r="D831" s="30" t="s">
        <v>726</v>
      </c>
      <c r="E831" s="57" t="s">
        <v>614</v>
      </c>
      <c r="F831" s="57" t="s">
        <v>12</v>
      </c>
      <c r="G831" s="19">
        <v>0</v>
      </c>
      <c r="H831" s="19">
        <v>4</v>
      </c>
      <c r="I831" s="32">
        <f t="shared" si="62"/>
        <v>0</v>
      </c>
      <c r="J831" s="84">
        <v>5122</v>
      </c>
      <c r="K831" s="111">
        <f t="shared" si="63"/>
        <v>0</v>
      </c>
      <c r="L831" s="63"/>
      <c r="M831" s="2"/>
    </row>
    <row r="832" spans="1:13" x14ac:dyDescent="0.25">
      <c r="A832" s="73">
        <v>391</v>
      </c>
      <c r="B832" s="6">
        <v>39141120</v>
      </c>
      <c r="C832" s="30" t="s">
        <v>646</v>
      </c>
      <c r="D832" s="30" t="s">
        <v>727</v>
      </c>
      <c r="E832" s="57" t="s">
        <v>614</v>
      </c>
      <c r="F832" s="57" t="s">
        <v>12</v>
      </c>
      <c r="G832" s="19">
        <v>0</v>
      </c>
      <c r="H832" s="19">
        <v>21</v>
      </c>
      <c r="I832" s="32">
        <f t="shared" si="62"/>
        <v>0</v>
      </c>
      <c r="J832" s="84">
        <v>5122</v>
      </c>
      <c r="K832" s="111">
        <f t="shared" si="63"/>
        <v>0</v>
      </c>
      <c r="L832" s="63"/>
      <c r="M832" s="2"/>
    </row>
    <row r="833" spans="1:13" x14ac:dyDescent="0.25">
      <c r="A833" s="73">
        <v>392</v>
      </c>
      <c r="B833" s="6" t="s">
        <v>704</v>
      </c>
      <c r="C833" s="30" t="s">
        <v>705</v>
      </c>
      <c r="D833" s="30" t="s">
        <v>728</v>
      </c>
      <c r="E833" s="57" t="s">
        <v>614</v>
      </c>
      <c r="F833" s="57" t="s">
        <v>12</v>
      </c>
      <c r="G833" s="19">
        <v>0</v>
      </c>
      <c r="H833" s="19">
        <v>21</v>
      </c>
      <c r="I833" s="32">
        <f t="shared" si="62"/>
        <v>0</v>
      </c>
      <c r="J833" s="84">
        <v>4267</v>
      </c>
      <c r="K833" s="111">
        <f t="shared" si="63"/>
        <v>0</v>
      </c>
      <c r="L833" s="63"/>
      <c r="M833" s="2"/>
    </row>
    <row r="834" spans="1:13" x14ac:dyDescent="0.25">
      <c r="A834" s="73">
        <v>392</v>
      </c>
      <c r="B834" s="6" t="s">
        <v>704</v>
      </c>
      <c r="C834" s="30" t="s">
        <v>705</v>
      </c>
      <c r="D834" s="30" t="s">
        <v>729</v>
      </c>
      <c r="E834" s="57" t="s">
        <v>614</v>
      </c>
      <c r="F834" s="57" t="s">
        <v>12</v>
      </c>
      <c r="G834" s="19">
        <v>0</v>
      </c>
      <c r="H834" s="19">
        <v>7</v>
      </c>
      <c r="I834" s="32">
        <f t="shared" si="62"/>
        <v>0</v>
      </c>
      <c r="J834" s="84">
        <v>4267</v>
      </c>
      <c r="K834" s="111">
        <f t="shared" si="63"/>
        <v>0</v>
      </c>
      <c r="L834" s="63"/>
      <c r="M834" s="2"/>
    </row>
    <row r="835" spans="1:13" x14ac:dyDescent="0.25">
      <c r="A835" s="73">
        <v>392</v>
      </c>
      <c r="B835" s="6" t="s">
        <v>704</v>
      </c>
      <c r="C835" s="30" t="s">
        <v>705</v>
      </c>
      <c r="D835" s="30" t="s">
        <v>730</v>
      </c>
      <c r="E835" s="57" t="s">
        <v>614</v>
      </c>
      <c r="F835" s="57" t="s">
        <v>12</v>
      </c>
      <c r="G835" s="19">
        <v>0</v>
      </c>
      <c r="H835" s="19">
        <v>6</v>
      </c>
      <c r="I835" s="32">
        <f t="shared" si="62"/>
        <v>0</v>
      </c>
      <c r="J835" s="84">
        <v>5122</v>
      </c>
      <c r="K835" s="111">
        <f t="shared" si="63"/>
        <v>0</v>
      </c>
      <c r="L835" s="63"/>
      <c r="M835" s="2"/>
    </row>
    <row r="836" spans="1:13" x14ac:dyDescent="0.25">
      <c r="A836" s="73">
        <v>392</v>
      </c>
      <c r="B836" s="6" t="s">
        <v>706</v>
      </c>
      <c r="C836" s="30" t="s">
        <v>707</v>
      </c>
      <c r="D836" s="30" t="s">
        <v>731</v>
      </c>
      <c r="E836" s="57" t="s">
        <v>614</v>
      </c>
      <c r="F836" s="57" t="s">
        <v>12</v>
      </c>
      <c r="G836" s="19">
        <v>0</v>
      </c>
      <c r="H836" s="19">
        <v>48</v>
      </c>
      <c r="I836" s="32">
        <f t="shared" si="62"/>
        <v>0</v>
      </c>
      <c r="J836" s="84">
        <v>4267</v>
      </c>
      <c r="K836" s="111">
        <f t="shared" si="63"/>
        <v>0</v>
      </c>
      <c r="L836" s="63"/>
      <c r="M836" s="2"/>
    </row>
    <row r="837" spans="1:13" x14ac:dyDescent="0.25">
      <c r="A837" s="73">
        <v>392</v>
      </c>
      <c r="B837" s="6" t="s">
        <v>708</v>
      </c>
      <c r="C837" s="30" t="s">
        <v>709</v>
      </c>
      <c r="D837" s="30" t="s">
        <v>732</v>
      </c>
      <c r="E837" s="57" t="s">
        <v>614</v>
      </c>
      <c r="F837" s="57" t="s">
        <v>12</v>
      </c>
      <c r="G837" s="19">
        <v>0</v>
      </c>
      <c r="H837" s="19">
        <v>19</v>
      </c>
      <c r="I837" s="32">
        <f t="shared" si="62"/>
        <v>0</v>
      </c>
      <c r="J837" s="84">
        <v>4267</v>
      </c>
      <c r="K837" s="111">
        <f t="shared" si="63"/>
        <v>0</v>
      </c>
      <c r="L837" s="63"/>
      <c r="M837" s="2"/>
    </row>
    <row r="838" spans="1:13" x14ac:dyDescent="0.25">
      <c r="A838" s="73">
        <v>392</v>
      </c>
      <c r="B838" s="6" t="s">
        <v>672</v>
      </c>
      <c r="C838" s="30" t="s">
        <v>673</v>
      </c>
      <c r="D838" s="30" t="s">
        <v>733</v>
      </c>
      <c r="E838" s="57" t="s">
        <v>614</v>
      </c>
      <c r="F838" s="57" t="s">
        <v>12</v>
      </c>
      <c r="G838" s="19">
        <v>0</v>
      </c>
      <c r="H838" s="19">
        <v>11</v>
      </c>
      <c r="I838" s="32">
        <f t="shared" si="62"/>
        <v>0</v>
      </c>
      <c r="J838" s="84">
        <v>4267</v>
      </c>
      <c r="K838" s="111">
        <f t="shared" si="63"/>
        <v>0</v>
      </c>
      <c r="L838" s="63"/>
      <c r="M838" s="2"/>
    </row>
    <row r="839" spans="1:13" x14ac:dyDescent="0.25">
      <c r="A839" s="73">
        <v>392</v>
      </c>
      <c r="B839" s="6" t="s">
        <v>672</v>
      </c>
      <c r="C839" s="30" t="s">
        <v>673</v>
      </c>
      <c r="D839" s="30" t="s">
        <v>734</v>
      </c>
      <c r="E839" s="57" t="s">
        <v>614</v>
      </c>
      <c r="F839" s="57" t="s">
        <v>12</v>
      </c>
      <c r="G839" s="19">
        <v>0</v>
      </c>
      <c r="H839" s="19">
        <v>8</v>
      </c>
      <c r="I839" s="32">
        <f t="shared" si="62"/>
        <v>0</v>
      </c>
      <c r="J839" s="84">
        <v>4267</v>
      </c>
      <c r="K839" s="111">
        <f t="shared" si="63"/>
        <v>0</v>
      </c>
      <c r="L839" s="63"/>
      <c r="M839" s="2"/>
    </row>
    <row r="840" spans="1:13" x14ac:dyDescent="0.25">
      <c r="A840" s="73">
        <v>392</v>
      </c>
      <c r="B840" s="6" t="s">
        <v>672</v>
      </c>
      <c r="C840" s="30" t="s">
        <v>673</v>
      </c>
      <c r="D840" s="30" t="s">
        <v>735</v>
      </c>
      <c r="E840" s="57" t="s">
        <v>614</v>
      </c>
      <c r="F840" s="57" t="s">
        <v>12</v>
      </c>
      <c r="G840" s="19">
        <v>0</v>
      </c>
      <c r="H840" s="19">
        <v>6</v>
      </c>
      <c r="I840" s="32">
        <f t="shared" si="62"/>
        <v>0</v>
      </c>
      <c r="J840" s="84">
        <v>4267</v>
      </c>
      <c r="K840" s="111">
        <f t="shared" si="63"/>
        <v>0</v>
      </c>
      <c r="L840" s="63"/>
      <c r="M840" s="2"/>
    </row>
    <row r="841" spans="1:13" x14ac:dyDescent="0.25">
      <c r="A841" s="73">
        <v>392</v>
      </c>
      <c r="B841" s="6" t="s">
        <v>672</v>
      </c>
      <c r="C841" s="30" t="s">
        <v>673</v>
      </c>
      <c r="D841" s="30" t="s">
        <v>736</v>
      </c>
      <c r="E841" s="57" t="s">
        <v>614</v>
      </c>
      <c r="F841" s="57" t="s">
        <v>12</v>
      </c>
      <c r="G841" s="19">
        <v>0</v>
      </c>
      <c r="H841" s="19">
        <v>32</v>
      </c>
      <c r="I841" s="32">
        <f t="shared" si="62"/>
        <v>0</v>
      </c>
      <c r="J841" s="84">
        <v>4267</v>
      </c>
      <c r="K841" s="111">
        <f t="shared" si="63"/>
        <v>0</v>
      </c>
      <c r="L841" s="63"/>
      <c r="M841" s="2"/>
    </row>
    <row r="842" spans="1:13" x14ac:dyDescent="0.25">
      <c r="A842" s="73">
        <v>392</v>
      </c>
      <c r="B842" s="6" t="s">
        <v>672</v>
      </c>
      <c r="C842" s="30" t="s">
        <v>673</v>
      </c>
      <c r="D842" s="30" t="s">
        <v>737</v>
      </c>
      <c r="E842" s="57" t="s">
        <v>614</v>
      </c>
      <c r="F842" s="57" t="s">
        <v>12</v>
      </c>
      <c r="G842" s="19">
        <v>0</v>
      </c>
      <c r="H842" s="19">
        <v>32</v>
      </c>
      <c r="I842" s="32">
        <f t="shared" si="62"/>
        <v>0</v>
      </c>
      <c r="J842" s="84">
        <v>4267</v>
      </c>
      <c r="K842" s="111">
        <f t="shared" si="63"/>
        <v>0</v>
      </c>
      <c r="L842" s="63"/>
      <c r="M842" s="2"/>
    </row>
    <row r="843" spans="1:13" x14ac:dyDescent="0.25">
      <c r="A843" s="73">
        <v>392</v>
      </c>
      <c r="B843" s="6" t="s">
        <v>672</v>
      </c>
      <c r="C843" s="30" t="s">
        <v>673</v>
      </c>
      <c r="D843" s="30" t="s">
        <v>738</v>
      </c>
      <c r="E843" s="57" t="s">
        <v>614</v>
      </c>
      <c r="F843" s="57" t="s">
        <v>12</v>
      </c>
      <c r="G843" s="19">
        <v>0</v>
      </c>
      <c r="H843" s="19">
        <v>10</v>
      </c>
      <c r="I843" s="32">
        <f t="shared" si="62"/>
        <v>0</v>
      </c>
      <c r="J843" s="84">
        <v>4267</v>
      </c>
      <c r="K843" s="111">
        <f t="shared" si="63"/>
        <v>0</v>
      </c>
      <c r="L843" s="63"/>
      <c r="M843" s="2"/>
    </row>
    <row r="844" spans="1:13" x14ac:dyDescent="0.25">
      <c r="A844" s="73">
        <v>392</v>
      </c>
      <c r="B844" s="6" t="s">
        <v>672</v>
      </c>
      <c r="C844" s="30" t="s">
        <v>673</v>
      </c>
      <c r="D844" s="30" t="s">
        <v>739</v>
      </c>
      <c r="E844" s="57" t="s">
        <v>614</v>
      </c>
      <c r="F844" s="57" t="s">
        <v>12</v>
      </c>
      <c r="G844" s="19">
        <v>0</v>
      </c>
      <c r="H844" s="19">
        <v>12</v>
      </c>
      <c r="I844" s="32">
        <f t="shared" si="62"/>
        <v>0</v>
      </c>
      <c r="J844" s="84">
        <v>4267</v>
      </c>
      <c r="K844" s="111">
        <f t="shared" si="63"/>
        <v>0</v>
      </c>
      <c r="L844" s="63"/>
      <c r="M844" s="2"/>
    </row>
    <row r="845" spans="1:13" x14ac:dyDescent="0.25">
      <c r="A845" s="73">
        <v>392</v>
      </c>
      <c r="B845" s="6" t="s">
        <v>672</v>
      </c>
      <c r="C845" s="30" t="s">
        <v>673</v>
      </c>
      <c r="D845" s="30" t="s">
        <v>740</v>
      </c>
      <c r="E845" s="57" t="s">
        <v>614</v>
      </c>
      <c r="F845" s="57" t="s">
        <v>12</v>
      </c>
      <c r="G845" s="19">
        <v>0</v>
      </c>
      <c r="H845" s="19">
        <v>8</v>
      </c>
      <c r="I845" s="32">
        <f t="shared" si="62"/>
        <v>0</v>
      </c>
      <c r="J845" s="84">
        <v>4267</v>
      </c>
      <c r="K845" s="111">
        <f t="shared" si="63"/>
        <v>0</v>
      </c>
      <c r="L845" s="63"/>
      <c r="M845" s="2"/>
    </row>
    <row r="846" spans="1:13" x14ac:dyDescent="0.25">
      <c r="A846" s="73">
        <v>392</v>
      </c>
      <c r="B846" s="6" t="s">
        <v>710</v>
      </c>
      <c r="C846" s="30" t="s">
        <v>711</v>
      </c>
      <c r="D846" s="30" t="s">
        <v>741</v>
      </c>
      <c r="E846" s="57" t="s">
        <v>614</v>
      </c>
      <c r="F846" s="57" t="s">
        <v>12</v>
      </c>
      <c r="G846" s="19">
        <v>0</v>
      </c>
      <c r="H846" s="19">
        <v>16</v>
      </c>
      <c r="I846" s="32">
        <f t="shared" si="62"/>
        <v>0</v>
      </c>
      <c r="J846" s="84">
        <v>4267</v>
      </c>
      <c r="K846" s="111">
        <f t="shared" si="63"/>
        <v>0</v>
      </c>
      <c r="L846" s="63"/>
      <c r="M846" s="2"/>
    </row>
    <row r="847" spans="1:13" ht="27" x14ac:dyDescent="0.25">
      <c r="A847" s="73">
        <v>392</v>
      </c>
      <c r="B847" s="6" t="s">
        <v>672</v>
      </c>
      <c r="C847" s="30" t="s">
        <v>673</v>
      </c>
      <c r="D847" s="30" t="s">
        <v>742</v>
      </c>
      <c r="E847" s="57" t="s">
        <v>614</v>
      </c>
      <c r="F847" s="57" t="s">
        <v>12</v>
      </c>
      <c r="G847" s="19">
        <v>0</v>
      </c>
      <c r="H847" s="19">
        <v>20</v>
      </c>
      <c r="I847" s="32">
        <f t="shared" si="62"/>
        <v>0</v>
      </c>
      <c r="J847" s="84">
        <v>4267</v>
      </c>
      <c r="K847" s="111">
        <f t="shared" si="63"/>
        <v>0</v>
      </c>
      <c r="L847" s="63"/>
      <c r="M847" s="2"/>
    </row>
    <row r="848" spans="1:13" ht="27" x14ac:dyDescent="0.25">
      <c r="A848" s="73">
        <v>331</v>
      </c>
      <c r="B848" s="6" t="s">
        <v>712</v>
      </c>
      <c r="C848" s="30" t="s">
        <v>713</v>
      </c>
      <c r="D848" s="30" t="s">
        <v>743</v>
      </c>
      <c r="E848" s="57" t="s">
        <v>614</v>
      </c>
      <c r="F848" s="57" t="s">
        <v>12</v>
      </c>
      <c r="G848" s="19">
        <v>0</v>
      </c>
      <c r="H848" s="19">
        <v>14</v>
      </c>
      <c r="I848" s="32">
        <f t="shared" ref="I848:I911" si="64">G848*H848/1000</f>
        <v>0</v>
      </c>
      <c r="J848" s="84">
        <v>4267</v>
      </c>
      <c r="K848" s="111">
        <f t="shared" si="63"/>
        <v>0</v>
      </c>
      <c r="L848" s="63"/>
      <c r="M848" s="2"/>
    </row>
    <row r="849" spans="1:13" x14ac:dyDescent="0.25">
      <c r="A849" s="73">
        <v>384</v>
      </c>
      <c r="B849" s="6" t="s">
        <v>714</v>
      </c>
      <c r="C849" s="30" t="s">
        <v>715</v>
      </c>
      <c r="D849" s="30" t="s">
        <v>744</v>
      </c>
      <c r="E849" s="57" t="s">
        <v>614</v>
      </c>
      <c r="F849" s="57" t="s">
        <v>12</v>
      </c>
      <c r="G849" s="19">
        <v>0</v>
      </c>
      <c r="H849" s="19">
        <v>21</v>
      </c>
      <c r="I849" s="32">
        <f t="shared" si="64"/>
        <v>0</v>
      </c>
      <c r="J849" s="84">
        <v>4267</v>
      </c>
      <c r="K849" s="111">
        <f t="shared" si="63"/>
        <v>0</v>
      </c>
      <c r="L849" s="63"/>
      <c r="M849" s="2"/>
    </row>
    <row r="850" spans="1:13" x14ac:dyDescent="0.25">
      <c r="A850" s="73">
        <v>384</v>
      </c>
      <c r="B850" s="6" t="s">
        <v>714</v>
      </c>
      <c r="C850" s="30" t="s">
        <v>715</v>
      </c>
      <c r="D850" s="30" t="s">
        <v>745</v>
      </c>
      <c r="E850" s="57" t="s">
        <v>614</v>
      </c>
      <c r="F850" s="57" t="s">
        <v>12</v>
      </c>
      <c r="G850" s="19">
        <v>0</v>
      </c>
      <c r="H850" s="19">
        <v>34</v>
      </c>
      <c r="I850" s="32">
        <f t="shared" si="64"/>
        <v>0</v>
      </c>
      <c r="J850" s="84">
        <v>4267</v>
      </c>
      <c r="K850" s="111">
        <f t="shared" si="63"/>
        <v>0</v>
      </c>
      <c r="L850" s="63"/>
      <c r="M850" s="2"/>
    </row>
    <row r="851" spans="1:13" x14ac:dyDescent="0.25">
      <c r="A851" s="73">
        <v>392</v>
      </c>
      <c r="B851" s="6" t="s">
        <v>371</v>
      </c>
      <c r="C851" s="30" t="s">
        <v>372</v>
      </c>
      <c r="D851" s="30" t="s">
        <v>746</v>
      </c>
      <c r="E851" s="57" t="s">
        <v>614</v>
      </c>
      <c r="F851" s="57" t="s">
        <v>12</v>
      </c>
      <c r="G851" s="19">
        <v>0</v>
      </c>
      <c r="H851" s="19">
        <v>34</v>
      </c>
      <c r="I851" s="32">
        <f t="shared" si="64"/>
        <v>0</v>
      </c>
      <c r="J851" s="84">
        <v>4267</v>
      </c>
      <c r="K851" s="111">
        <f t="shared" si="63"/>
        <v>0</v>
      </c>
      <c r="L851" s="63"/>
      <c r="M851" s="2"/>
    </row>
    <row r="852" spans="1:13" x14ac:dyDescent="0.25">
      <c r="A852" s="73">
        <v>392</v>
      </c>
      <c r="B852" s="6" t="s">
        <v>706</v>
      </c>
      <c r="C852" s="30" t="s">
        <v>707</v>
      </c>
      <c r="D852" s="30" t="s">
        <v>747</v>
      </c>
      <c r="E852" s="57" t="s">
        <v>614</v>
      </c>
      <c r="F852" s="57" t="s">
        <v>12</v>
      </c>
      <c r="G852" s="19">
        <v>0</v>
      </c>
      <c r="H852" s="19">
        <v>38</v>
      </c>
      <c r="I852" s="32">
        <f t="shared" si="64"/>
        <v>0</v>
      </c>
      <c r="J852" s="84">
        <v>4267</v>
      </c>
      <c r="K852" s="111">
        <f t="shared" si="63"/>
        <v>0</v>
      </c>
      <c r="L852" s="63"/>
      <c r="M852" s="2"/>
    </row>
    <row r="853" spans="1:13" x14ac:dyDescent="0.25">
      <c r="A853" s="73">
        <v>392</v>
      </c>
      <c r="B853" s="6" t="s">
        <v>716</v>
      </c>
      <c r="C853" s="30" t="s">
        <v>717</v>
      </c>
      <c r="D853" s="30" t="s">
        <v>748</v>
      </c>
      <c r="E853" s="57" t="s">
        <v>614</v>
      </c>
      <c r="F853" s="57" t="s">
        <v>12</v>
      </c>
      <c r="G853" s="19">
        <v>0</v>
      </c>
      <c r="H853" s="19">
        <v>6</v>
      </c>
      <c r="I853" s="32">
        <f t="shared" si="64"/>
        <v>0</v>
      </c>
      <c r="J853" s="84">
        <v>4267</v>
      </c>
      <c r="K853" s="111">
        <f t="shared" si="63"/>
        <v>0</v>
      </c>
      <c r="L853" s="63"/>
      <c r="M853" s="2"/>
    </row>
    <row r="854" spans="1:13" x14ac:dyDescent="0.25">
      <c r="A854" s="73">
        <v>397</v>
      </c>
      <c r="B854" s="6" t="s">
        <v>718</v>
      </c>
      <c r="C854" s="34" t="s">
        <v>719</v>
      </c>
      <c r="D854" s="30" t="s">
        <v>749</v>
      </c>
      <c r="E854" s="57" t="s">
        <v>614</v>
      </c>
      <c r="F854" s="57" t="s">
        <v>12</v>
      </c>
      <c r="G854" s="19">
        <v>0</v>
      </c>
      <c r="H854" s="19">
        <v>34</v>
      </c>
      <c r="I854" s="32">
        <f t="shared" si="64"/>
        <v>0</v>
      </c>
      <c r="J854" s="84">
        <v>4267</v>
      </c>
      <c r="K854" s="111">
        <f t="shared" si="63"/>
        <v>0</v>
      </c>
      <c r="L854" s="63"/>
      <c r="M854" s="2"/>
    </row>
    <row r="855" spans="1:13" x14ac:dyDescent="0.25">
      <c r="A855" s="73">
        <v>429</v>
      </c>
      <c r="B855" s="6" t="s">
        <v>750</v>
      </c>
      <c r="C855" s="30" t="s">
        <v>751</v>
      </c>
      <c r="D855" s="30" t="s">
        <v>756</v>
      </c>
      <c r="E855" s="57" t="s">
        <v>614</v>
      </c>
      <c r="F855" s="57" t="s">
        <v>12</v>
      </c>
      <c r="G855" s="19">
        <v>0</v>
      </c>
      <c r="H855" s="19">
        <v>4</v>
      </c>
      <c r="I855" s="32">
        <f t="shared" si="64"/>
        <v>0</v>
      </c>
      <c r="J855" s="84">
        <v>4267</v>
      </c>
      <c r="K855" s="111">
        <f t="shared" si="63"/>
        <v>0</v>
      </c>
      <c r="L855" s="63"/>
      <c r="M855" s="2"/>
    </row>
    <row r="856" spans="1:13" x14ac:dyDescent="0.25">
      <c r="A856" s="73">
        <v>383</v>
      </c>
      <c r="B856" s="6" t="s">
        <v>752</v>
      </c>
      <c r="C856" s="30" t="s">
        <v>753</v>
      </c>
      <c r="D856" s="30" t="s">
        <v>757</v>
      </c>
      <c r="E856" s="57" t="s">
        <v>614</v>
      </c>
      <c r="F856" s="57" t="s">
        <v>12</v>
      </c>
      <c r="G856" s="19">
        <v>0</v>
      </c>
      <c r="H856" s="19">
        <v>4</v>
      </c>
      <c r="I856" s="32">
        <f t="shared" si="64"/>
        <v>0</v>
      </c>
      <c r="J856" s="84">
        <v>4267</v>
      </c>
      <c r="K856" s="111">
        <f t="shared" si="63"/>
        <v>0</v>
      </c>
      <c r="L856" s="63"/>
      <c r="M856" s="2"/>
    </row>
    <row r="857" spans="1:13" x14ac:dyDescent="0.25">
      <c r="A857" s="73">
        <v>391</v>
      </c>
      <c r="B857" s="6" t="s">
        <v>754</v>
      </c>
      <c r="C857" s="30" t="s">
        <v>755</v>
      </c>
      <c r="D857" s="30" t="s">
        <v>758</v>
      </c>
      <c r="E857" s="57" t="s">
        <v>614</v>
      </c>
      <c r="F857" s="57" t="s">
        <v>12</v>
      </c>
      <c r="G857" s="19">
        <v>0</v>
      </c>
      <c r="H857" s="19">
        <v>6</v>
      </c>
      <c r="I857" s="32">
        <f t="shared" si="64"/>
        <v>0</v>
      </c>
      <c r="J857" s="84">
        <v>5122</v>
      </c>
      <c r="K857" s="111">
        <f t="shared" si="63"/>
        <v>0</v>
      </c>
      <c r="L857" s="63"/>
      <c r="M857" s="2"/>
    </row>
    <row r="858" spans="1:13" x14ac:dyDescent="0.25">
      <c r="A858" s="73">
        <v>391</v>
      </c>
      <c r="B858" s="6" t="s">
        <v>670</v>
      </c>
      <c r="C858" s="30" t="s">
        <v>671</v>
      </c>
      <c r="D858" s="30" t="s">
        <v>759</v>
      </c>
      <c r="E858" s="57" t="s">
        <v>614</v>
      </c>
      <c r="F858" s="57" t="s">
        <v>12</v>
      </c>
      <c r="G858" s="19">
        <v>0</v>
      </c>
      <c r="H858" s="19">
        <v>4</v>
      </c>
      <c r="I858" s="32">
        <f t="shared" si="64"/>
        <v>0</v>
      </c>
      <c r="J858" s="84">
        <v>5122</v>
      </c>
      <c r="K858" s="111">
        <f t="shared" si="63"/>
        <v>0</v>
      </c>
      <c r="L858" s="63"/>
      <c r="M858" s="2"/>
    </row>
    <row r="859" spans="1:13" x14ac:dyDescent="0.25">
      <c r="A859" s="73">
        <v>397</v>
      </c>
      <c r="B859" s="6" t="s">
        <v>698</v>
      </c>
      <c r="C859" s="30" t="s">
        <v>699</v>
      </c>
      <c r="D859" s="30" t="s">
        <v>760</v>
      </c>
      <c r="E859" s="57" t="s">
        <v>614</v>
      </c>
      <c r="F859" s="57" t="s">
        <v>12</v>
      </c>
      <c r="G859" s="19">
        <v>0</v>
      </c>
      <c r="H859" s="19">
        <v>5</v>
      </c>
      <c r="I859" s="32">
        <f t="shared" si="64"/>
        <v>0</v>
      </c>
      <c r="J859" s="84">
        <v>5122</v>
      </c>
      <c r="K859" s="111">
        <f t="shared" si="63"/>
        <v>0</v>
      </c>
      <c r="L859" s="63"/>
      <c r="M859" s="2"/>
    </row>
    <row r="860" spans="1:13" x14ac:dyDescent="0.25">
      <c r="A860" s="73">
        <v>391</v>
      </c>
      <c r="B860" s="6" t="s">
        <v>761</v>
      </c>
      <c r="C860" s="30" t="s">
        <v>617</v>
      </c>
      <c r="D860" s="30" t="s">
        <v>768</v>
      </c>
      <c r="E860" s="57" t="s">
        <v>614</v>
      </c>
      <c r="F860" s="57" t="s">
        <v>12</v>
      </c>
      <c r="G860" s="19">
        <v>0</v>
      </c>
      <c r="H860" s="19">
        <v>4</v>
      </c>
      <c r="I860" s="32">
        <f t="shared" si="64"/>
        <v>0</v>
      </c>
      <c r="J860" s="84">
        <v>5122</v>
      </c>
      <c r="K860" s="111">
        <f t="shared" si="63"/>
        <v>0</v>
      </c>
      <c r="L860" s="63"/>
      <c r="M860" s="2"/>
    </row>
    <row r="861" spans="1:13" x14ac:dyDescent="0.25">
      <c r="A861" s="73">
        <v>391</v>
      </c>
      <c r="B861" s="6" t="s">
        <v>762</v>
      </c>
      <c r="C861" s="30" t="s">
        <v>763</v>
      </c>
      <c r="D861" s="30" t="s">
        <v>632</v>
      </c>
      <c r="E861" s="57" t="s">
        <v>614</v>
      </c>
      <c r="F861" s="57" t="s">
        <v>12</v>
      </c>
      <c r="G861" s="19">
        <v>0</v>
      </c>
      <c r="H861" s="19">
        <v>4</v>
      </c>
      <c r="I861" s="32">
        <f t="shared" si="64"/>
        <v>0</v>
      </c>
      <c r="J861" s="84">
        <v>4269</v>
      </c>
      <c r="K861" s="111">
        <f t="shared" si="63"/>
        <v>0</v>
      </c>
      <c r="L861" s="63"/>
      <c r="M861" s="2"/>
    </row>
    <row r="862" spans="1:13" x14ac:dyDescent="0.25">
      <c r="A862" s="73">
        <v>301</v>
      </c>
      <c r="B862" s="6" t="s">
        <v>764</v>
      </c>
      <c r="C862" s="30" t="s">
        <v>765</v>
      </c>
      <c r="D862" s="30" t="s">
        <v>769</v>
      </c>
      <c r="E862" s="57" t="s">
        <v>614</v>
      </c>
      <c r="F862" s="57" t="s">
        <v>12</v>
      </c>
      <c r="G862" s="19">
        <v>0</v>
      </c>
      <c r="H862" s="19">
        <v>4</v>
      </c>
      <c r="I862" s="32">
        <f t="shared" si="64"/>
        <v>0</v>
      </c>
      <c r="J862" s="84">
        <v>4269</v>
      </c>
      <c r="K862" s="111">
        <f t="shared" si="63"/>
        <v>0</v>
      </c>
      <c r="L862" s="63"/>
      <c r="M862" s="2"/>
    </row>
    <row r="863" spans="1:13" x14ac:dyDescent="0.25">
      <c r="A863" s="73">
        <v>429</v>
      </c>
      <c r="B863" s="6" t="s">
        <v>750</v>
      </c>
      <c r="C863" s="30" t="s">
        <v>751</v>
      </c>
      <c r="D863" s="30" t="s">
        <v>770</v>
      </c>
      <c r="E863" s="57" t="s">
        <v>614</v>
      </c>
      <c r="F863" s="57" t="s">
        <v>12</v>
      </c>
      <c r="G863" s="19">
        <v>0</v>
      </c>
      <c r="H863" s="19">
        <v>4</v>
      </c>
      <c r="I863" s="32">
        <f t="shared" si="64"/>
        <v>0</v>
      </c>
      <c r="J863" s="84">
        <v>4269</v>
      </c>
      <c r="K863" s="111">
        <f t="shared" si="63"/>
        <v>0</v>
      </c>
      <c r="L863" s="63"/>
      <c r="M863" s="2"/>
    </row>
    <row r="864" spans="1:13" x14ac:dyDescent="0.25">
      <c r="A864" s="73">
        <v>331</v>
      </c>
      <c r="B864" s="6" t="s">
        <v>766</v>
      </c>
      <c r="C864" s="30" t="s">
        <v>767</v>
      </c>
      <c r="D864" s="30" t="s">
        <v>771</v>
      </c>
      <c r="E864" s="57" t="s">
        <v>614</v>
      </c>
      <c r="F864" s="57" t="s">
        <v>12</v>
      </c>
      <c r="G864" s="19">
        <v>0</v>
      </c>
      <c r="H864" s="19">
        <v>4</v>
      </c>
      <c r="I864" s="32">
        <f t="shared" si="64"/>
        <v>0</v>
      </c>
      <c r="J864" s="84">
        <v>5122</v>
      </c>
      <c r="K864" s="111">
        <f t="shared" si="63"/>
        <v>0</v>
      </c>
      <c r="L864" s="63"/>
      <c r="M864" s="2"/>
    </row>
    <row r="865" spans="1:13" x14ac:dyDescent="0.25">
      <c r="A865" s="73">
        <v>384</v>
      </c>
      <c r="B865" s="6" t="s">
        <v>714</v>
      </c>
      <c r="C865" s="30" t="s">
        <v>715</v>
      </c>
      <c r="D865" s="30" t="s">
        <v>772</v>
      </c>
      <c r="E865" s="57" t="s">
        <v>614</v>
      </c>
      <c r="F865" s="57" t="s">
        <v>12</v>
      </c>
      <c r="G865" s="19">
        <v>0</v>
      </c>
      <c r="H865" s="19">
        <v>6</v>
      </c>
      <c r="I865" s="32">
        <f t="shared" si="64"/>
        <v>0</v>
      </c>
      <c r="J865" s="84">
        <v>4266</v>
      </c>
      <c r="K865" s="111">
        <f t="shared" si="63"/>
        <v>0</v>
      </c>
      <c r="L865" s="63"/>
      <c r="M865" s="2"/>
    </row>
    <row r="866" spans="1:13" ht="27" x14ac:dyDescent="0.25">
      <c r="A866" s="73">
        <v>391</v>
      </c>
      <c r="B866" s="6" t="s">
        <v>645</v>
      </c>
      <c r="C866" s="30" t="s">
        <v>646</v>
      </c>
      <c r="D866" s="30" t="s">
        <v>773</v>
      </c>
      <c r="E866" s="57" t="s">
        <v>614</v>
      </c>
      <c r="F866" s="57" t="s">
        <v>12</v>
      </c>
      <c r="G866" s="19">
        <v>0</v>
      </c>
      <c r="H866" s="19">
        <v>4</v>
      </c>
      <c r="I866" s="32">
        <f t="shared" si="64"/>
        <v>0</v>
      </c>
      <c r="J866" s="84">
        <v>5122</v>
      </c>
      <c r="K866" s="111">
        <f t="shared" si="63"/>
        <v>0</v>
      </c>
      <c r="L866" s="63"/>
      <c r="M866" s="2"/>
    </row>
    <row r="867" spans="1:13" ht="21" customHeight="1" x14ac:dyDescent="0.25">
      <c r="A867" s="73">
        <v>427</v>
      </c>
      <c r="B867" s="6" t="s">
        <v>774</v>
      </c>
      <c r="C867" s="30" t="s">
        <v>775</v>
      </c>
      <c r="D867" s="30" t="s">
        <v>778</v>
      </c>
      <c r="E867" s="57" t="s">
        <v>614</v>
      </c>
      <c r="F867" s="57" t="s">
        <v>12</v>
      </c>
      <c r="G867" s="19">
        <v>0</v>
      </c>
      <c r="H867" s="19">
        <v>4</v>
      </c>
      <c r="I867" s="32">
        <f t="shared" si="64"/>
        <v>0</v>
      </c>
      <c r="J867" s="84">
        <v>5122</v>
      </c>
      <c r="K867" s="111">
        <f t="shared" si="63"/>
        <v>0</v>
      </c>
      <c r="L867" s="63"/>
      <c r="M867" s="2"/>
    </row>
    <row r="868" spans="1:13" x14ac:dyDescent="0.25">
      <c r="A868" s="73">
        <v>391</v>
      </c>
      <c r="B868" s="6" t="s">
        <v>776</v>
      </c>
      <c r="C868" s="30" t="s">
        <v>777</v>
      </c>
      <c r="D868" s="30" t="s">
        <v>779</v>
      </c>
      <c r="E868" s="57" t="s">
        <v>614</v>
      </c>
      <c r="F868" s="57" t="s">
        <v>12</v>
      </c>
      <c r="G868" s="19">
        <v>0</v>
      </c>
      <c r="H868" s="19">
        <v>4</v>
      </c>
      <c r="I868" s="32">
        <f t="shared" si="64"/>
        <v>0</v>
      </c>
      <c r="J868" s="84">
        <v>5122</v>
      </c>
      <c r="K868" s="111">
        <f t="shared" si="63"/>
        <v>0</v>
      </c>
      <c r="L868" s="63"/>
      <c r="M868" s="2"/>
    </row>
    <row r="869" spans="1:13" ht="27" x14ac:dyDescent="0.25">
      <c r="A869" s="73">
        <v>391</v>
      </c>
      <c r="B869" s="6" t="s">
        <v>645</v>
      </c>
      <c r="C869" s="30" t="s">
        <v>646</v>
      </c>
      <c r="D869" s="30" t="s">
        <v>780</v>
      </c>
      <c r="E869" s="57" t="s">
        <v>614</v>
      </c>
      <c r="F869" s="57" t="s">
        <v>12</v>
      </c>
      <c r="G869" s="19">
        <v>0</v>
      </c>
      <c r="H869" s="19">
        <v>6</v>
      </c>
      <c r="I869" s="32">
        <f t="shared" si="64"/>
        <v>0</v>
      </c>
      <c r="J869" s="84">
        <v>5122</v>
      </c>
      <c r="K869" s="111">
        <f t="shared" si="63"/>
        <v>0</v>
      </c>
      <c r="L869" s="63"/>
      <c r="M869" s="2"/>
    </row>
    <row r="870" spans="1:13" x14ac:dyDescent="0.25">
      <c r="A870" s="172">
        <v>302</v>
      </c>
      <c r="B870" s="6" t="s">
        <v>781</v>
      </c>
      <c r="C870" s="30" t="s">
        <v>782</v>
      </c>
      <c r="D870" s="30" t="s">
        <v>787</v>
      </c>
      <c r="E870" s="57" t="s">
        <v>614</v>
      </c>
      <c r="F870" s="57" t="s">
        <v>12</v>
      </c>
      <c r="G870" s="19">
        <v>0</v>
      </c>
      <c r="H870" s="19">
        <v>4</v>
      </c>
      <c r="I870" s="32">
        <f t="shared" si="64"/>
        <v>0</v>
      </c>
      <c r="J870" s="84">
        <v>5122</v>
      </c>
      <c r="K870" s="111">
        <f t="shared" si="63"/>
        <v>0</v>
      </c>
      <c r="L870" s="63"/>
      <c r="M870" s="2"/>
    </row>
    <row r="871" spans="1:13" x14ac:dyDescent="0.25">
      <c r="A871" s="172">
        <v>311</v>
      </c>
      <c r="B871" s="6" t="s">
        <v>783</v>
      </c>
      <c r="C871" s="30" t="s">
        <v>784</v>
      </c>
      <c r="D871" s="30" t="s">
        <v>788</v>
      </c>
      <c r="E871" s="57" t="s">
        <v>614</v>
      </c>
      <c r="F871" s="57" t="s">
        <v>12</v>
      </c>
      <c r="G871" s="19">
        <v>0</v>
      </c>
      <c r="H871" s="19">
        <v>4</v>
      </c>
      <c r="I871" s="32">
        <f t="shared" si="64"/>
        <v>0</v>
      </c>
      <c r="J871" s="84">
        <v>5122</v>
      </c>
      <c r="K871" s="111">
        <f t="shared" si="63"/>
        <v>0</v>
      </c>
      <c r="L871" s="63"/>
      <c r="M871" s="2"/>
    </row>
    <row r="872" spans="1:13" x14ac:dyDescent="0.25">
      <c r="A872" s="82" t="s">
        <v>150</v>
      </c>
      <c r="B872" s="182" t="s">
        <v>1323</v>
      </c>
      <c r="C872" s="183" t="s">
        <v>1450</v>
      </c>
      <c r="D872" s="184" t="s">
        <v>1377</v>
      </c>
      <c r="E872" s="57" t="s">
        <v>614</v>
      </c>
      <c r="F872" s="182" t="s">
        <v>12</v>
      </c>
      <c r="G872" s="19">
        <v>0</v>
      </c>
      <c r="H872" s="182">
        <v>39040</v>
      </c>
      <c r="I872" s="32">
        <f t="shared" si="64"/>
        <v>0</v>
      </c>
      <c r="J872" s="84">
        <v>4267</v>
      </c>
      <c r="K872" s="111">
        <f t="shared" si="63"/>
        <v>0</v>
      </c>
      <c r="L872" s="63"/>
      <c r="M872" s="2"/>
    </row>
    <row r="873" spans="1:13" x14ac:dyDescent="0.25">
      <c r="A873" s="82" t="s">
        <v>1288</v>
      </c>
      <c r="B873" s="182" t="s">
        <v>1338</v>
      </c>
      <c r="C873" s="183" t="s">
        <v>1451</v>
      </c>
      <c r="D873" s="184" t="s">
        <v>1404</v>
      </c>
      <c r="E873" s="57" t="s">
        <v>614</v>
      </c>
      <c r="F873" s="182" t="s">
        <v>11</v>
      </c>
      <c r="G873" s="19">
        <v>0</v>
      </c>
      <c r="H873" s="182">
        <v>1430</v>
      </c>
      <c r="I873" s="32">
        <f t="shared" si="64"/>
        <v>0</v>
      </c>
      <c r="J873" s="84">
        <v>4267</v>
      </c>
      <c r="K873" s="111">
        <f t="shared" si="63"/>
        <v>0</v>
      </c>
      <c r="L873" s="63"/>
      <c r="M873" s="2"/>
    </row>
    <row r="874" spans="1:13" x14ac:dyDescent="0.25">
      <c r="A874" s="82" t="s">
        <v>1288</v>
      </c>
      <c r="B874" s="182" t="s">
        <v>1339</v>
      </c>
      <c r="C874" s="183" t="s">
        <v>1452</v>
      </c>
      <c r="D874" s="184" t="s">
        <v>1405</v>
      </c>
      <c r="E874" s="57" t="s">
        <v>614</v>
      </c>
      <c r="F874" s="182" t="s">
        <v>11</v>
      </c>
      <c r="G874" s="19">
        <v>0</v>
      </c>
      <c r="H874" s="182">
        <v>2620</v>
      </c>
      <c r="I874" s="32">
        <f t="shared" si="64"/>
        <v>0</v>
      </c>
      <c r="J874" s="84">
        <v>4267</v>
      </c>
      <c r="K874" s="111">
        <f t="shared" si="63"/>
        <v>0</v>
      </c>
      <c r="L874" s="63"/>
      <c r="M874" s="2"/>
    </row>
    <row r="875" spans="1:13" x14ac:dyDescent="0.25">
      <c r="A875" s="82" t="str">
        <f>+LEFT(B875,3)</f>
        <v>032</v>
      </c>
      <c r="B875" s="182" t="s">
        <v>1336</v>
      </c>
      <c r="C875" s="183" t="s">
        <v>1453</v>
      </c>
      <c r="D875" s="184" t="s">
        <v>1399</v>
      </c>
      <c r="E875" s="57" t="s">
        <v>614</v>
      </c>
      <c r="F875" s="182" t="s">
        <v>11</v>
      </c>
      <c r="G875" s="19">
        <v>0</v>
      </c>
      <c r="H875" s="182">
        <v>1222</v>
      </c>
      <c r="I875" s="32">
        <f t="shared" si="64"/>
        <v>0</v>
      </c>
      <c r="J875" s="84">
        <v>4267</v>
      </c>
      <c r="K875" s="111">
        <f t="shared" si="63"/>
        <v>0</v>
      </c>
      <c r="L875" s="63"/>
      <c r="M875" s="2"/>
    </row>
    <row r="876" spans="1:13" x14ac:dyDescent="0.25">
      <c r="A876" s="82" t="str">
        <f t="shared" ref="A876:A939" si="65">+LEFT(B876,3)</f>
        <v>032</v>
      </c>
      <c r="B876" s="182" t="s">
        <v>1329</v>
      </c>
      <c r="C876" s="183" t="s">
        <v>1454</v>
      </c>
      <c r="D876" s="184" t="s">
        <v>1386</v>
      </c>
      <c r="E876" s="57" t="s">
        <v>614</v>
      </c>
      <c r="F876" s="182" t="s">
        <v>11</v>
      </c>
      <c r="G876" s="19">
        <v>0</v>
      </c>
      <c r="H876" s="182">
        <v>1840</v>
      </c>
      <c r="I876" s="32">
        <f t="shared" si="64"/>
        <v>0</v>
      </c>
      <c r="J876" s="84">
        <v>4267</v>
      </c>
      <c r="K876" s="111">
        <f t="shared" si="63"/>
        <v>0</v>
      </c>
      <c r="L876" s="63"/>
      <c r="M876" s="2"/>
    </row>
    <row r="877" spans="1:13" x14ac:dyDescent="0.25">
      <c r="A877" s="82" t="str">
        <f t="shared" si="65"/>
        <v>032</v>
      </c>
      <c r="B877" s="182" t="s">
        <v>1356</v>
      </c>
      <c r="C877" s="183" t="s">
        <v>1455</v>
      </c>
      <c r="D877" s="184" t="s">
        <v>1425</v>
      </c>
      <c r="E877" s="57" t="s">
        <v>614</v>
      </c>
      <c r="F877" s="182" t="s">
        <v>11</v>
      </c>
      <c r="G877" s="19">
        <v>0</v>
      </c>
      <c r="H877" s="182">
        <v>438</v>
      </c>
      <c r="I877" s="32">
        <f t="shared" si="64"/>
        <v>0</v>
      </c>
      <c r="J877" s="84">
        <v>4267</v>
      </c>
      <c r="K877" s="111">
        <f t="shared" si="63"/>
        <v>0</v>
      </c>
      <c r="L877" s="63"/>
      <c r="M877" s="2"/>
    </row>
    <row r="878" spans="1:13" x14ac:dyDescent="0.25">
      <c r="A878" s="82" t="str">
        <f t="shared" si="65"/>
        <v>032</v>
      </c>
      <c r="B878" s="182" t="s">
        <v>1327</v>
      </c>
      <c r="C878" s="183" t="s">
        <v>1456</v>
      </c>
      <c r="D878" s="184" t="s">
        <v>1383</v>
      </c>
      <c r="E878" s="57" t="s">
        <v>614</v>
      </c>
      <c r="F878" s="182" t="s">
        <v>11</v>
      </c>
      <c r="G878" s="19">
        <v>0</v>
      </c>
      <c r="H878" s="182">
        <v>1375</v>
      </c>
      <c r="I878" s="32">
        <f t="shared" si="64"/>
        <v>0</v>
      </c>
      <c r="J878" s="84">
        <v>4267</v>
      </c>
      <c r="K878" s="111">
        <f t="shared" si="63"/>
        <v>0</v>
      </c>
      <c r="L878" s="63"/>
      <c r="M878" s="2"/>
    </row>
    <row r="879" spans="1:13" x14ac:dyDescent="0.25">
      <c r="A879" s="82" t="str">
        <f t="shared" si="65"/>
        <v>032</v>
      </c>
      <c r="B879" s="182" t="s">
        <v>1353</v>
      </c>
      <c r="C879" s="183" t="s">
        <v>1457</v>
      </c>
      <c r="D879" s="184" t="s">
        <v>1421</v>
      </c>
      <c r="E879" s="57" t="s">
        <v>614</v>
      </c>
      <c r="F879" s="182" t="s">
        <v>11</v>
      </c>
      <c r="G879" s="19">
        <v>0</v>
      </c>
      <c r="H879" s="182">
        <v>500</v>
      </c>
      <c r="I879" s="32">
        <f t="shared" si="64"/>
        <v>0</v>
      </c>
      <c r="J879" s="84">
        <v>4267</v>
      </c>
      <c r="K879" s="111">
        <f t="shared" si="63"/>
        <v>0</v>
      </c>
      <c r="L879" s="63"/>
      <c r="M879" s="2"/>
    </row>
    <row r="880" spans="1:13" x14ac:dyDescent="0.25">
      <c r="A880" s="82" t="str">
        <f t="shared" si="65"/>
        <v>032</v>
      </c>
      <c r="B880" s="182" t="s">
        <v>1362</v>
      </c>
      <c r="C880" s="183" t="s">
        <v>1458</v>
      </c>
      <c r="D880" s="184" t="s">
        <v>1432</v>
      </c>
      <c r="E880" s="57" t="s">
        <v>614</v>
      </c>
      <c r="F880" s="182" t="s">
        <v>11</v>
      </c>
      <c r="G880" s="19">
        <v>0</v>
      </c>
      <c r="H880" s="182">
        <v>1375</v>
      </c>
      <c r="I880" s="32">
        <f t="shared" si="64"/>
        <v>0</v>
      </c>
      <c r="J880" s="84">
        <v>4267</v>
      </c>
      <c r="K880" s="111">
        <f t="shared" si="63"/>
        <v>0</v>
      </c>
      <c r="L880" s="63"/>
      <c r="M880" s="2"/>
    </row>
    <row r="881" spans="1:13" x14ac:dyDescent="0.25">
      <c r="A881" s="82" t="str">
        <f t="shared" si="65"/>
        <v>032</v>
      </c>
      <c r="B881" s="182" t="s">
        <v>1344</v>
      </c>
      <c r="C881" s="183" t="s">
        <v>1459</v>
      </c>
      <c r="D881" s="184" t="s">
        <v>1411</v>
      </c>
      <c r="E881" s="57" t="s">
        <v>614</v>
      </c>
      <c r="F881" s="182" t="s">
        <v>11</v>
      </c>
      <c r="G881" s="19">
        <v>0</v>
      </c>
      <c r="H881" s="182">
        <v>136</v>
      </c>
      <c r="I881" s="32">
        <f t="shared" si="64"/>
        <v>0</v>
      </c>
      <c r="J881" s="84">
        <v>4267</v>
      </c>
      <c r="K881" s="111">
        <f t="shared" si="63"/>
        <v>0</v>
      </c>
      <c r="L881" s="63"/>
      <c r="M881" s="2"/>
    </row>
    <row r="882" spans="1:13" x14ac:dyDescent="0.25">
      <c r="A882" s="82" t="str">
        <f t="shared" si="65"/>
        <v>032</v>
      </c>
      <c r="B882" s="182" t="s">
        <v>1345</v>
      </c>
      <c r="C882" s="183" t="s">
        <v>1460</v>
      </c>
      <c r="D882" s="184" t="s">
        <v>1412</v>
      </c>
      <c r="E882" s="57" t="s">
        <v>614</v>
      </c>
      <c r="F882" s="182" t="s">
        <v>11</v>
      </c>
      <c r="G882" s="19">
        <v>0</v>
      </c>
      <c r="H882" s="182">
        <v>80</v>
      </c>
      <c r="I882" s="32">
        <f t="shared" si="64"/>
        <v>0</v>
      </c>
      <c r="J882" s="84">
        <v>4267</v>
      </c>
      <c r="K882" s="111">
        <f t="shared" si="63"/>
        <v>0</v>
      </c>
      <c r="L882" s="63"/>
      <c r="M882" s="2"/>
    </row>
    <row r="883" spans="1:13" x14ac:dyDescent="0.25">
      <c r="A883" s="82" t="str">
        <f t="shared" si="65"/>
        <v>032</v>
      </c>
      <c r="B883" s="182" t="s">
        <v>1340</v>
      </c>
      <c r="C883" s="183" t="s">
        <v>1461</v>
      </c>
      <c r="D883" s="184" t="s">
        <v>1406</v>
      </c>
      <c r="E883" s="57" t="s">
        <v>614</v>
      </c>
      <c r="F883" s="182" t="s">
        <v>11</v>
      </c>
      <c r="G883" s="19">
        <v>0</v>
      </c>
      <c r="H883" s="182">
        <v>5112</v>
      </c>
      <c r="I883" s="32">
        <f t="shared" si="64"/>
        <v>0</v>
      </c>
      <c r="J883" s="84">
        <v>4267</v>
      </c>
      <c r="K883" s="111">
        <f t="shared" si="63"/>
        <v>0</v>
      </c>
      <c r="L883" s="63"/>
      <c r="M883" s="2"/>
    </row>
    <row r="884" spans="1:13" x14ac:dyDescent="0.25">
      <c r="A884" s="82" t="str">
        <f t="shared" si="65"/>
        <v>032</v>
      </c>
      <c r="B884" s="182" t="s">
        <v>1357</v>
      </c>
      <c r="C884" s="183" t="s">
        <v>1462</v>
      </c>
      <c r="D884" s="184" t="s">
        <v>1426</v>
      </c>
      <c r="E884" s="57" t="s">
        <v>614</v>
      </c>
      <c r="F884" s="182" t="s">
        <v>11</v>
      </c>
      <c r="G884" s="19">
        <v>0</v>
      </c>
      <c r="H884" s="182">
        <v>90</v>
      </c>
      <c r="I884" s="32">
        <f t="shared" si="64"/>
        <v>0</v>
      </c>
      <c r="J884" s="84">
        <v>4267</v>
      </c>
      <c r="K884" s="111">
        <f t="shared" si="63"/>
        <v>0</v>
      </c>
      <c r="L884" s="63"/>
      <c r="M884" s="2"/>
    </row>
    <row r="885" spans="1:13" x14ac:dyDescent="0.25">
      <c r="A885" s="82" t="str">
        <f t="shared" si="65"/>
        <v>032</v>
      </c>
      <c r="B885" s="182" t="s">
        <v>1358</v>
      </c>
      <c r="C885" s="183" t="s">
        <v>1463</v>
      </c>
      <c r="D885" s="184" t="s">
        <v>1427</v>
      </c>
      <c r="E885" s="57" t="s">
        <v>614</v>
      </c>
      <c r="F885" s="182" t="s">
        <v>11</v>
      </c>
      <c r="G885" s="19">
        <v>0</v>
      </c>
      <c r="H885" s="182">
        <v>615</v>
      </c>
      <c r="I885" s="32">
        <f t="shared" si="64"/>
        <v>0</v>
      </c>
      <c r="J885" s="84">
        <v>4267</v>
      </c>
      <c r="K885" s="111">
        <f t="shared" si="63"/>
        <v>0</v>
      </c>
      <c r="L885" s="63"/>
      <c r="M885" s="2"/>
    </row>
    <row r="886" spans="1:13" x14ac:dyDescent="0.25">
      <c r="A886" s="82" t="str">
        <f t="shared" si="65"/>
        <v>032</v>
      </c>
      <c r="B886" s="182" t="s">
        <v>1347</v>
      </c>
      <c r="C886" s="183" t="s">
        <v>1464</v>
      </c>
      <c r="D886" s="184" t="s">
        <v>1414</v>
      </c>
      <c r="E886" s="57" t="s">
        <v>614</v>
      </c>
      <c r="F886" s="182" t="s">
        <v>11</v>
      </c>
      <c r="G886" s="19">
        <v>0</v>
      </c>
      <c r="H886" s="182">
        <v>3545</v>
      </c>
      <c r="I886" s="32">
        <f t="shared" si="64"/>
        <v>0</v>
      </c>
      <c r="J886" s="84">
        <v>4267</v>
      </c>
      <c r="K886" s="111">
        <f t="shared" si="63"/>
        <v>0</v>
      </c>
      <c r="L886" s="63"/>
      <c r="M886" s="2"/>
    </row>
    <row r="887" spans="1:13" x14ac:dyDescent="0.25">
      <c r="A887" s="82" t="str">
        <f t="shared" si="65"/>
        <v>032</v>
      </c>
      <c r="B887" s="182" t="s">
        <v>1343</v>
      </c>
      <c r="C887" s="183" t="s">
        <v>1465</v>
      </c>
      <c r="D887" s="184" t="s">
        <v>1409</v>
      </c>
      <c r="E887" s="57" t="s">
        <v>614</v>
      </c>
      <c r="F887" s="182" t="s">
        <v>11</v>
      </c>
      <c r="G887" s="19">
        <v>0</v>
      </c>
      <c r="H887" s="182">
        <v>12</v>
      </c>
      <c r="I887" s="32">
        <f t="shared" si="64"/>
        <v>0</v>
      </c>
      <c r="J887" s="84">
        <v>4267</v>
      </c>
      <c r="K887" s="111">
        <f t="shared" si="63"/>
        <v>0</v>
      </c>
      <c r="L887" s="63"/>
      <c r="M887" s="2"/>
    </row>
    <row r="888" spans="1:13" x14ac:dyDescent="0.25">
      <c r="A888" s="82" t="str">
        <f t="shared" si="65"/>
        <v>032</v>
      </c>
      <c r="B888" s="182" t="s">
        <v>1346</v>
      </c>
      <c r="C888" s="183" t="s">
        <v>1466</v>
      </c>
      <c r="D888" s="184" t="s">
        <v>1413</v>
      </c>
      <c r="E888" s="57" t="s">
        <v>614</v>
      </c>
      <c r="F888" s="182" t="s">
        <v>11</v>
      </c>
      <c r="G888" s="19">
        <v>0</v>
      </c>
      <c r="H888" s="182">
        <v>1700</v>
      </c>
      <c r="I888" s="32">
        <f t="shared" si="64"/>
        <v>0</v>
      </c>
      <c r="J888" s="84">
        <v>4267</v>
      </c>
      <c r="K888" s="111">
        <f t="shared" si="63"/>
        <v>0</v>
      </c>
      <c r="L888" s="63"/>
      <c r="M888" s="2"/>
    </row>
    <row r="889" spans="1:13" x14ac:dyDescent="0.25">
      <c r="A889" s="82" t="str">
        <f t="shared" si="65"/>
        <v>032</v>
      </c>
      <c r="B889" s="182" t="s">
        <v>1351</v>
      </c>
      <c r="C889" s="183" t="s">
        <v>1467</v>
      </c>
      <c r="D889" s="184" t="s">
        <v>1419</v>
      </c>
      <c r="E889" s="57" t="s">
        <v>614</v>
      </c>
      <c r="F889" s="182" t="s">
        <v>11</v>
      </c>
      <c r="G889" s="19">
        <v>0</v>
      </c>
      <c r="H889" s="182">
        <v>280</v>
      </c>
      <c r="I889" s="32">
        <f t="shared" si="64"/>
        <v>0</v>
      </c>
      <c r="J889" s="84">
        <v>4267</v>
      </c>
      <c r="K889" s="111">
        <f t="shared" si="63"/>
        <v>0</v>
      </c>
      <c r="L889" s="63"/>
      <c r="M889" s="2"/>
    </row>
    <row r="890" spans="1:13" x14ac:dyDescent="0.25">
      <c r="A890" s="82" t="str">
        <f t="shared" si="65"/>
        <v>032</v>
      </c>
      <c r="B890" s="182" t="s">
        <v>1348</v>
      </c>
      <c r="C890" s="183" t="s">
        <v>1468</v>
      </c>
      <c r="D890" s="184" t="s">
        <v>1415</v>
      </c>
      <c r="E890" s="57" t="s">
        <v>614</v>
      </c>
      <c r="F890" s="182" t="s">
        <v>11</v>
      </c>
      <c r="G890" s="19">
        <v>0</v>
      </c>
      <c r="H890" s="182">
        <v>3890</v>
      </c>
      <c r="I890" s="32">
        <f t="shared" si="64"/>
        <v>0</v>
      </c>
      <c r="J890" s="84">
        <v>4267</v>
      </c>
      <c r="K890" s="111">
        <f t="shared" si="63"/>
        <v>0</v>
      </c>
      <c r="L890" s="63"/>
      <c r="M890" s="2"/>
    </row>
    <row r="891" spans="1:13" x14ac:dyDescent="0.25">
      <c r="A891" s="82" t="str">
        <f t="shared" si="65"/>
        <v>032</v>
      </c>
      <c r="B891" s="182" t="s">
        <v>1350</v>
      </c>
      <c r="C891" s="183" t="s">
        <v>1469</v>
      </c>
      <c r="D891" s="184" t="s">
        <v>1417</v>
      </c>
      <c r="E891" s="57" t="s">
        <v>614</v>
      </c>
      <c r="F891" s="182" t="s">
        <v>11</v>
      </c>
      <c r="G891" s="19">
        <v>0</v>
      </c>
      <c r="H891" s="182">
        <v>135</v>
      </c>
      <c r="I891" s="32">
        <f t="shared" si="64"/>
        <v>0</v>
      </c>
      <c r="J891" s="84">
        <v>4267</v>
      </c>
      <c r="K891" s="111">
        <f t="shared" si="63"/>
        <v>0</v>
      </c>
      <c r="L891" s="63"/>
      <c r="M891" s="2"/>
    </row>
    <row r="892" spans="1:13" x14ac:dyDescent="0.25">
      <c r="A892" s="82" t="str">
        <f t="shared" si="65"/>
        <v>032</v>
      </c>
      <c r="B892" s="182" t="s">
        <v>1352</v>
      </c>
      <c r="C892" s="183" t="s">
        <v>1470</v>
      </c>
      <c r="D892" s="184" t="s">
        <v>1420</v>
      </c>
      <c r="E892" s="57" t="s">
        <v>614</v>
      </c>
      <c r="F892" s="182" t="s">
        <v>11</v>
      </c>
      <c r="G892" s="19">
        <v>0</v>
      </c>
      <c r="H892" s="182">
        <v>1330</v>
      </c>
      <c r="I892" s="32">
        <f t="shared" si="64"/>
        <v>0</v>
      </c>
      <c r="J892" s="84">
        <v>4267</v>
      </c>
      <c r="K892" s="111">
        <f t="shared" si="63"/>
        <v>0</v>
      </c>
      <c r="L892" s="63"/>
      <c r="M892" s="2"/>
    </row>
    <row r="893" spans="1:13" x14ac:dyDescent="0.25">
      <c r="A893" s="82" t="str">
        <f t="shared" si="65"/>
        <v>032</v>
      </c>
      <c r="B893" s="182" t="s">
        <v>1349</v>
      </c>
      <c r="C893" s="183" t="s">
        <v>1471</v>
      </c>
      <c r="D893" s="184" t="s">
        <v>1416</v>
      </c>
      <c r="E893" s="57" t="s">
        <v>614</v>
      </c>
      <c r="F893" s="182" t="s">
        <v>11</v>
      </c>
      <c r="G893" s="19">
        <v>0</v>
      </c>
      <c r="H893" s="182">
        <v>755</v>
      </c>
      <c r="I893" s="32">
        <f t="shared" si="64"/>
        <v>0</v>
      </c>
      <c r="J893" s="84">
        <v>4267</v>
      </c>
      <c r="K893" s="111">
        <f t="shared" si="63"/>
        <v>0</v>
      </c>
      <c r="L893" s="63"/>
      <c r="M893" s="2"/>
    </row>
    <row r="894" spans="1:13" x14ac:dyDescent="0.25">
      <c r="A894" s="82" t="str">
        <f t="shared" si="65"/>
        <v>032</v>
      </c>
      <c r="B894" s="182" t="s">
        <v>1367</v>
      </c>
      <c r="C894" s="183" t="s">
        <v>1472</v>
      </c>
      <c r="D894" s="185" t="s">
        <v>1446</v>
      </c>
      <c r="E894" s="57" t="s">
        <v>614</v>
      </c>
      <c r="F894" s="182" t="s">
        <v>11</v>
      </c>
      <c r="G894" s="19">
        <v>0</v>
      </c>
      <c r="H894" s="182">
        <v>50</v>
      </c>
      <c r="I894" s="32">
        <f t="shared" si="64"/>
        <v>0</v>
      </c>
      <c r="J894" s="84">
        <v>4267</v>
      </c>
      <c r="K894" s="111">
        <f t="shared" si="63"/>
        <v>0</v>
      </c>
      <c r="L894" s="63"/>
      <c r="M894" s="2"/>
    </row>
    <row r="895" spans="1:13" x14ac:dyDescent="0.25">
      <c r="A895" s="82" t="str">
        <f t="shared" si="65"/>
        <v>151</v>
      </c>
      <c r="B895" s="182">
        <v>15111120</v>
      </c>
      <c r="C895" s="183" t="s">
        <v>1473</v>
      </c>
      <c r="D895" s="184" t="s">
        <v>1375</v>
      </c>
      <c r="E895" s="57" t="s">
        <v>614</v>
      </c>
      <c r="F895" s="182" t="s">
        <v>11</v>
      </c>
      <c r="G895" s="19">
        <v>0</v>
      </c>
      <c r="H895" s="182">
        <v>4035</v>
      </c>
      <c r="I895" s="32">
        <f t="shared" si="64"/>
        <v>0</v>
      </c>
      <c r="J895" s="84">
        <v>4267</v>
      </c>
      <c r="K895" s="111">
        <f t="shared" si="63"/>
        <v>0</v>
      </c>
      <c r="L895" s="63"/>
      <c r="M895" s="2"/>
    </row>
    <row r="896" spans="1:13" x14ac:dyDescent="0.25">
      <c r="A896" s="82" t="str">
        <f t="shared" si="65"/>
        <v>151</v>
      </c>
      <c r="B896" s="14">
        <v>15112160</v>
      </c>
      <c r="C896" s="183" t="s">
        <v>1474</v>
      </c>
      <c r="D896" s="184" t="s">
        <v>1376</v>
      </c>
      <c r="E896" s="57" t="s">
        <v>614</v>
      </c>
      <c r="F896" s="182" t="s">
        <v>11</v>
      </c>
      <c r="G896" s="19">
        <v>0</v>
      </c>
      <c r="H896" s="182">
        <v>4695</v>
      </c>
      <c r="I896" s="32">
        <f t="shared" si="64"/>
        <v>0</v>
      </c>
      <c r="J896" s="84">
        <v>4267</v>
      </c>
      <c r="K896" s="111">
        <f t="shared" si="63"/>
        <v>0</v>
      </c>
      <c r="L896" s="63"/>
      <c r="M896" s="2"/>
    </row>
    <row r="897" spans="1:13" x14ac:dyDescent="0.25">
      <c r="A897" s="82" t="str">
        <f t="shared" si="65"/>
        <v>153</v>
      </c>
      <c r="B897" s="14" t="s">
        <v>1335</v>
      </c>
      <c r="C897" s="183" t="s">
        <v>1475</v>
      </c>
      <c r="D897" s="184" t="s">
        <v>1398</v>
      </c>
      <c r="E897" s="57" t="s">
        <v>614</v>
      </c>
      <c r="F897" s="182" t="s">
        <v>11</v>
      </c>
      <c r="G897" s="19">
        <v>0</v>
      </c>
      <c r="H897" s="182">
        <v>24519</v>
      </c>
      <c r="I897" s="32">
        <f t="shared" si="64"/>
        <v>0</v>
      </c>
      <c r="J897" s="84">
        <v>4267</v>
      </c>
      <c r="K897" s="111">
        <f t="shared" si="63"/>
        <v>0</v>
      </c>
      <c r="L897" s="63"/>
      <c r="M897" s="2"/>
    </row>
    <row r="898" spans="1:13" ht="29.25" x14ac:dyDescent="0.25">
      <c r="A898" s="82" t="str">
        <f t="shared" si="65"/>
        <v>153</v>
      </c>
      <c r="B898" s="14" t="s">
        <v>989</v>
      </c>
      <c r="C898" s="186" t="s">
        <v>990</v>
      </c>
      <c r="D898" s="184" t="s">
        <v>1418</v>
      </c>
      <c r="E898" s="57" t="s">
        <v>614</v>
      </c>
      <c r="F898" s="182" t="s">
        <v>117</v>
      </c>
      <c r="G898" s="19">
        <v>0</v>
      </c>
      <c r="H898" s="182">
        <v>3111</v>
      </c>
      <c r="I898" s="32">
        <f t="shared" si="64"/>
        <v>0</v>
      </c>
      <c r="J898" s="84">
        <v>4267</v>
      </c>
      <c r="K898" s="111">
        <f t="shared" si="63"/>
        <v>0</v>
      </c>
      <c r="L898" s="63"/>
      <c r="M898" s="2"/>
    </row>
    <row r="899" spans="1:13" x14ac:dyDescent="0.25">
      <c r="A899" s="82" t="str">
        <f t="shared" si="65"/>
        <v>153</v>
      </c>
      <c r="B899" s="14" t="s">
        <v>1361</v>
      </c>
      <c r="C899" s="183" t="s">
        <v>1476</v>
      </c>
      <c r="D899" s="184" t="s">
        <v>1431</v>
      </c>
      <c r="E899" s="57" t="s">
        <v>614</v>
      </c>
      <c r="F899" s="182" t="s">
        <v>11</v>
      </c>
      <c r="G899" s="19">
        <v>0</v>
      </c>
      <c r="H899" s="182">
        <v>1381</v>
      </c>
      <c r="I899" s="32">
        <f t="shared" si="64"/>
        <v>0</v>
      </c>
      <c r="J899" s="84">
        <v>4267</v>
      </c>
      <c r="K899" s="111">
        <f t="shared" si="63"/>
        <v>0</v>
      </c>
      <c r="L899" s="63"/>
      <c r="M899" s="2"/>
    </row>
    <row r="900" spans="1:13" x14ac:dyDescent="0.25">
      <c r="A900" s="82" t="str">
        <f t="shared" si="65"/>
        <v>153</v>
      </c>
      <c r="B900" s="14" t="s">
        <v>1366</v>
      </c>
      <c r="C900" s="183" t="s">
        <v>1477</v>
      </c>
      <c r="D900" s="184" t="s">
        <v>1445</v>
      </c>
      <c r="E900" s="57" t="s">
        <v>614</v>
      </c>
      <c r="F900" s="182" t="s">
        <v>11</v>
      </c>
      <c r="G900" s="19">
        <v>0</v>
      </c>
      <c r="H900" s="182">
        <v>25</v>
      </c>
      <c r="I900" s="32">
        <f t="shared" si="64"/>
        <v>0</v>
      </c>
      <c r="J900" s="84">
        <v>4267</v>
      </c>
      <c r="K900" s="111">
        <f t="shared" si="63"/>
        <v>0</v>
      </c>
      <c r="L900" s="63"/>
      <c r="M900" s="2"/>
    </row>
    <row r="901" spans="1:13" x14ac:dyDescent="0.25">
      <c r="A901" s="82" t="str">
        <f t="shared" si="65"/>
        <v>153</v>
      </c>
      <c r="B901" s="14" t="s">
        <v>1326</v>
      </c>
      <c r="C901" s="183" t="s">
        <v>1478</v>
      </c>
      <c r="D901" s="184" t="s">
        <v>1382</v>
      </c>
      <c r="E901" s="57" t="s">
        <v>614</v>
      </c>
      <c r="F901" s="182" t="s">
        <v>11</v>
      </c>
      <c r="G901" s="19">
        <v>0</v>
      </c>
      <c r="H901" s="182">
        <v>1758</v>
      </c>
      <c r="I901" s="32">
        <f t="shared" si="64"/>
        <v>0</v>
      </c>
      <c r="J901" s="84">
        <v>4267</v>
      </c>
      <c r="K901" s="111">
        <f t="shared" si="63"/>
        <v>0</v>
      </c>
      <c r="L901" s="63"/>
      <c r="M901" s="2"/>
    </row>
    <row r="902" spans="1:13" x14ac:dyDescent="0.25">
      <c r="A902" s="82" t="str">
        <f t="shared" si="65"/>
        <v>153</v>
      </c>
      <c r="B902" s="14">
        <v>15331167</v>
      </c>
      <c r="C902" s="183" t="s">
        <v>1479</v>
      </c>
      <c r="D902" s="184" t="s">
        <v>1403</v>
      </c>
      <c r="E902" s="57" t="s">
        <v>614</v>
      </c>
      <c r="F902" s="182" t="s">
        <v>11</v>
      </c>
      <c r="G902" s="19">
        <v>0</v>
      </c>
      <c r="H902" s="182">
        <v>514</v>
      </c>
      <c r="I902" s="32">
        <f t="shared" si="64"/>
        <v>0</v>
      </c>
      <c r="J902" s="84">
        <v>4267</v>
      </c>
      <c r="K902" s="111">
        <f t="shared" si="63"/>
        <v>0</v>
      </c>
      <c r="L902" s="63"/>
      <c r="M902" s="2"/>
    </row>
    <row r="903" spans="1:13" x14ac:dyDescent="0.25">
      <c r="A903" s="82" t="str">
        <f t="shared" si="65"/>
        <v>153</v>
      </c>
      <c r="B903" s="14">
        <v>15331168</v>
      </c>
      <c r="C903" s="183" t="s">
        <v>1480</v>
      </c>
      <c r="D903" s="184" t="s">
        <v>1430</v>
      </c>
      <c r="E903" s="57" t="s">
        <v>614</v>
      </c>
      <c r="F903" s="182" t="s">
        <v>11</v>
      </c>
      <c r="G903" s="19">
        <v>0</v>
      </c>
      <c r="H903" s="182">
        <v>260</v>
      </c>
      <c r="I903" s="32">
        <f t="shared" si="64"/>
        <v>0</v>
      </c>
      <c r="J903" s="84">
        <v>4267</v>
      </c>
      <c r="K903" s="111">
        <f t="shared" si="63"/>
        <v>0</v>
      </c>
      <c r="L903" s="63"/>
      <c r="M903" s="2"/>
    </row>
    <row r="904" spans="1:13" x14ac:dyDescent="0.25">
      <c r="A904" s="82" t="str">
        <f t="shared" si="65"/>
        <v>153</v>
      </c>
      <c r="B904" s="14">
        <v>15331180</v>
      </c>
      <c r="C904" s="183" t="s">
        <v>1481</v>
      </c>
      <c r="D904" s="185" t="s">
        <v>1447</v>
      </c>
      <c r="E904" s="57" t="s">
        <v>614</v>
      </c>
      <c r="F904" s="182" t="s">
        <v>11</v>
      </c>
      <c r="G904" s="19">
        <v>0</v>
      </c>
      <c r="H904" s="182">
        <v>170</v>
      </c>
      <c r="I904" s="32">
        <f t="shared" si="64"/>
        <v>0</v>
      </c>
      <c r="J904" s="84">
        <v>4267</v>
      </c>
      <c r="K904" s="111">
        <f t="shared" si="63"/>
        <v>0</v>
      </c>
      <c r="L904" s="63"/>
      <c r="M904" s="2"/>
    </row>
    <row r="905" spans="1:13" x14ac:dyDescent="0.25">
      <c r="A905" s="82" t="str">
        <f t="shared" si="65"/>
        <v>153</v>
      </c>
      <c r="B905" s="14" t="s">
        <v>1363</v>
      </c>
      <c r="C905" s="183" t="s">
        <v>1482</v>
      </c>
      <c r="D905" s="184" t="s">
        <v>1436</v>
      </c>
      <c r="E905" s="57" t="s">
        <v>614</v>
      </c>
      <c r="F905" s="182" t="s">
        <v>11</v>
      </c>
      <c r="G905" s="19">
        <v>0</v>
      </c>
      <c r="H905" s="182">
        <v>100</v>
      </c>
      <c r="I905" s="32">
        <f t="shared" si="64"/>
        <v>0</v>
      </c>
      <c r="J905" s="84">
        <v>4267</v>
      </c>
      <c r="K905" s="111">
        <f t="shared" si="63"/>
        <v>0</v>
      </c>
      <c r="L905" s="63"/>
      <c r="M905" s="2"/>
    </row>
    <row r="906" spans="1:13" x14ac:dyDescent="0.25">
      <c r="A906" s="82" t="str">
        <f t="shared" si="65"/>
        <v>153</v>
      </c>
      <c r="B906" s="14" t="s">
        <v>1369</v>
      </c>
      <c r="C906" s="183" t="s">
        <v>1483</v>
      </c>
      <c r="D906" s="184" t="s">
        <v>1449</v>
      </c>
      <c r="E906" s="57" t="s">
        <v>614</v>
      </c>
      <c r="F906" s="182" t="s">
        <v>11</v>
      </c>
      <c r="G906" s="19">
        <v>0</v>
      </c>
      <c r="H906" s="182">
        <v>50</v>
      </c>
      <c r="I906" s="32">
        <f t="shared" si="64"/>
        <v>0</v>
      </c>
      <c r="J906" s="84">
        <v>4267</v>
      </c>
      <c r="K906" s="111">
        <f t="shared" si="63"/>
        <v>0</v>
      </c>
      <c r="L906" s="63"/>
      <c r="M906" s="2"/>
    </row>
    <row r="907" spans="1:13" x14ac:dyDescent="0.25">
      <c r="A907" s="82" t="str">
        <f t="shared" si="65"/>
        <v>153</v>
      </c>
      <c r="B907" s="14" t="s">
        <v>1333</v>
      </c>
      <c r="C907" s="183" t="s">
        <v>1484</v>
      </c>
      <c r="D907" s="184" t="s">
        <v>1395</v>
      </c>
      <c r="E907" s="57" t="s">
        <v>614</v>
      </c>
      <c r="F907" s="182" t="s">
        <v>11</v>
      </c>
      <c r="G907" s="19">
        <v>0</v>
      </c>
      <c r="H907" s="182">
        <v>990</v>
      </c>
      <c r="I907" s="32">
        <f t="shared" si="64"/>
        <v>0</v>
      </c>
      <c r="J907" s="84">
        <v>4267</v>
      </c>
      <c r="K907" s="111">
        <f t="shared" si="63"/>
        <v>0</v>
      </c>
      <c r="L907" s="63"/>
      <c r="M907" s="2"/>
    </row>
    <row r="908" spans="1:13" x14ac:dyDescent="0.25">
      <c r="A908" s="82" t="str">
        <f t="shared" si="65"/>
        <v>153</v>
      </c>
      <c r="B908" s="14" t="s">
        <v>1354</v>
      </c>
      <c r="C908" s="183" t="s">
        <v>1485</v>
      </c>
      <c r="D908" s="184" t="s">
        <v>1422</v>
      </c>
      <c r="E908" s="57" t="s">
        <v>614</v>
      </c>
      <c r="F908" s="182" t="s">
        <v>11</v>
      </c>
      <c r="G908" s="19">
        <v>0</v>
      </c>
      <c r="H908" s="182">
        <v>47</v>
      </c>
      <c r="I908" s="32">
        <f t="shared" si="64"/>
        <v>0</v>
      </c>
      <c r="J908" s="84">
        <v>4267</v>
      </c>
      <c r="K908" s="111">
        <f t="shared" si="63"/>
        <v>0</v>
      </c>
      <c r="L908" s="63"/>
      <c r="M908" s="2"/>
    </row>
    <row r="909" spans="1:13" x14ac:dyDescent="0.25">
      <c r="A909" s="82" t="str">
        <f t="shared" si="65"/>
        <v>153</v>
      </c>
      <c r="B909" s="14" t="s">
        <v>1354</v>
      </c>
      <c r="C909" s="183" t="s">
        <v>1485</v>
      </c>
      <c r="D909" s="184" t="s">
        <v>1424</v>
      </c>
      <c r="E909" s="57" t="s">
        <v>614</v>
      </c>
      <c r="F909" s="182" t="s">
        <v>11</v>
      </c>
      <c r="G909" s="19">
        <v>0</v>
      </c>
      <c r="H909" s="182">
        <v>47</v>
      </c>
      <c r="I909" s="32">
        <f t="shared" si="64"/>
        <v>0</v>
      </c>
      <c r="J909" s="84">
        <v>4267</v>
      </c>
      <c r="K909" s="111">
        <f t="shared" si="63"/>
        <v>0</v>
      </c>
      <c r="L909" s="63"/>
      <c r="M909" s="2"/>
    </row>
    <row r="910" spans="1:13" x14ac:dyDescent="0.25">
      <c r="A910" s="82" t="str">
        <f t="shared" si="65"/>
        <v>153</v>
      </c>
      <c r="B910" s="14" t="s">
        <v>1355</v>
      </c>
      <c r="C910" s="183" t="s">
        <v>1486</v>
      </c>
      <c r="D910" s="184" t="s">
        <v>1423</v>
      </c>
      <c r="E910" s="57" t="s">
        <v>614</v>
      </c>
      <c r="F910" s="182" t="s">
        <v>11</v>
      </c>
      <c r="G910" s="19">
        <v>0</v>
      </c>
      <c r="H910" s="182">
        <v>6</v>
      </c>
      <c r="I910" s="32">
        <f t="shared" si="64"/>
        <v>0</v>
      </c>
      <c r="J910" s="84">
        <v>4267</v>
      </c>
      <c r="K910" s="111">
        <f t="shared" si="63"/>
        <v>0</v>
      </c>
      <c r="L910" s="63"/>
      <c r="M910" s="2"/>
    </row>
    <row r="911" spans="1:13" x14ac:dyDescent="0.25">
      <c r="A911" s="82" t="str">
        <f t="shared" si="65"/>
        <v>153</v>
      </c>
      <c r="B911" s="14">
        <v>15333100</v>
      </c>
      <c r="C911" s="183" t="s">
        <v>1487</v>
      </c>
      <c r="D911" s="184" t="s">
        <v>1400</v>
      </c>
      <c r="E911" s="57" t="s">
        <v>614</v>
      </c>
      <c r="F911" s="182" t="s">
        <v>11</v>
      </c>
      <c r="G911" s="19">
        <v>0</v>
      </c>
      <c r="H911" s="182">
        <v>831</v>
      </c>
      <c r="I911" s="32">
        <f t="shared" si="64"/>
        <v>0</v>
      </c>
      <c r="J911" s="84">
        <v>4267</v>
      </c>
      <c r="K911" s="111">
        <f t="shared" si="63"/>
        <v>0</v>
      </c>
      <c r="L911" s="63"/>
      <c r="M911" s="2"/>
    </row>
    <row r="912" spans="1:13" x14ac:dyDescent="0.25">
      <c r="A912" s="82" t="str">
        <f t="shared" si="65"/>
        <v>154</v>
      </c>
      <c r="B912" s="14">
        <v>15421100</v>
      </c>
      <c r="C912" s="183" t="s">
        <v>1488</v>
      </c>
      <c r="D912" s="184" t="s">
        <v>1401</v>
      </c>
      <c r="E912" s="57" t="s">
        <v>614</v>
      </c>
      <c r="F912" s="182" t="s">
        <v>117</v>
      </c>
      <c r="G912" s="19">
        <v>0</v>
      </c>
      <c r="H912" s="182">
        <v>1648</v>
      </c>
      <c r="I912" s="32">
        <f t="shared" ref="I912:I951" si="66">G912*H912/1000</f>
        <v>0</v>
      </c>
      <c r="J912" s="84">
        <v>4267</v>
      </c>
      <c r="K912" s="111">
        <f t="shared" si="63"/>
        <v>0</v>
      </c>
      <c r="L912" s="63"/>
      <c r="M912" s="2"/>
    </row>
    <row r="913" spans="1:13" x14ac:dyDescent="0.25">
      <c r="A913" s="82" t="str">
        <f t="shared" si="65"/>
        <v>155</v>
      </c>
      <c r="B913" s="14" t="s">
        <v>1360</v>
      </c>
      <c r="C913" s="183" t="s">
        <v>1489</v>
      </c>
      <c r="D913" s="184" t="s">
        <v>1429</v>
      </c>
      <c r="E913" s="57" t="s">
        <v>614</v>
      </c>
      <c r="F913" s="182" t="s">
        <v>117</v>
      </c>
      <c r="G913" s="19">
        <v>0</v>
      </c>
      <c r="H913" s="182">
        <v>1500</v>
      </c>
      <c r="I913" s="32">
        <f t="shared" si="66"/>
        <v>0</v>
      </c>
      <c r="J913" s="84">
        <v>4267</v>
      </c>
      <c r="K913" s="111">
        <f t="shared" si="63"/>
        <v>0</v>
      </c>
      <c r="L913" s="63"/>
      <c r="M913" s="2"/>
    </row>
    <row r="914" spans="1:13" x14ac:dyDescent="0.25">
      <c r="A914" s="82" t="str">
        <f t="shared" si="65"/>
        <v>155</v>
      </c>
      <c r="B914" s="14" t="s">
        <v>1359</v>
      </c>
      <c r="C914" s="183" t="s">
        <v>1490</v>
      </c>
      <c r="D914" s="184" t="s">
        <v>1428</v>
      </c>
      <c r="E914" s="57" t="s">
        <v>614</v>
      </c>
      <c r="F914" s="182" t="s">
        <v>11</v>
      </c>
      <c r="G914" s="19">
        <v>0</v>
      </c>
      <c r="H914" s="182">
        <v>776</v>
      </c>
      <c r="I914" s="32">
        <f t="shared" si="66"/>
        <v>0</v>
      </c>
      <c r="J914" s="84">
        <v>4267</v>
      </c>
      <c r="K914" s="111">
        <f t="shared" si="63"/>
        <v>0</v>
      </c>
      <c r="L914" s="63"/>
      <c r="M914" s="2"/>
    </row>
    <row r="915" spans="1:13" x14ac:dyDescent="0.25">
      <c r="A915" s="82" t="str">
        <f t="shared" si="65"/>
        <v>155</v>
      </c>
      <c r="B915" s="14" t="s">
        <v>1368</v>
      </c>
      <c r="C915" s="183" t="s">
        <v>1491</v>
      </c>
      <c r="D915" s="184" t="s">
        <v>1448</v>
      </c>
      <c r="E915" s="57" t="s">
        <v>614</v>
      </c>
      <c r="F915" s="182" t="s">
        <v>11</v>
      </c>
      <c r="G915" s="19">
        <v>0</v>
      </c>
      <c r="H915" s="182">
        <v>20</v>
      </c>
      <c r="I915" s="32">
        <f t="shared" si="66"/>
        <v>0</v>
      </c>
      <c r="J915" s="84">
        <v>4267</v>
      </c>
      <c r="K915" s="111">
        <f t="shared" si="63"/>
        <v>0</v>
      </c>
      <c r="L915" s="63"/>
      <c r="M915" s="2"/>
    </row>
    <row r="916" spans="1:13" x14ac:dyDescent="0.25">
      <c r="A916" s="82" t="str">
        <f t="shared" si="65"/>
        <v>155</v>
      </c>
      <c r="B916" s="14" t="s">
        <v>1364</v>
      </c>
      <c r="C916" s="183" t="s">
        <v>1492</v>
      </c>
      <c r="D916" s="184" t="s">
        <v>1440</v>
      </c>
      <c r="E916" s="57" t="s">
        <v>614</v>
      </c>
      <c r="F916" s="182" t="s">
        <v>117</v>
      </c>
      <c r="G916" s="19">
        <v>0</v>
      </c>
      <c r="H916" s="182">
        <v>70</v>
      </c>
      <c r="I916" s="32">
        <f t="shared" si="66"/>
        <v>0</v>
      </c>
      <c r="J916" s="84">
        <v>4267</v>
      </c>
      <c r="K916" s="111">
        <f t="shared" si="63"/>
        <v>0</v>
      </c>
      <c r="L916" s="63"/>
      <c r="M916" s="2"/>
    </row>
    <row r="917" spans="1:13" x14ac:dyDescent="0.25">
      <c r="A917" s="82" t="str">
        <f t="shared" si="65"/>
        <v>155</v>
      </c>
      <c r="B917" s="14" t="s">
        <v>1324</v>
      </c>
      <c r="C917" s="183" t="s">
        <v>1493</v>
      </c>
      <c r="D917" s="184" t="s">
        <v>1378</v>
      </c>
      <c r="E917" s="57" t="s">
        <v>614</v>
      </c>
      <c r="F917" s="182" t="s">
        <v>11</v>
      </c>
      <c r="G917" s="19">
        <v>0</v>
      </c>
      <c r="H917" s="182">
        <v>1875</v>
      </c>
      <c r="I917" s="32">
        <f t="shared" si="66"/>
        <v>0</v>
      </c>
      <c r="J917" s="84">
        <v>4267</v>
      </c>
      <c r="K917" s="111">
        <f t="shared" si="63"/>
        <v>0</v>
      </c>
      <c r="L917" s="63"/>
      <c r="M917" s="2"/>
    </row>
    <row r="918" spans="1:13" x14ac:dyDescent="0.25">
      <c r="A918" s="82" t="str">
        <f t="shared" si="65"/>
        <v>155</v>
      </c>
      <c r="B918" s="14" t="s">
        <v>1365</v>
      </c>
      <c r="C918" s="183" t="s">
        <v>1494</v>
      </c>
      <c r="D918" s="184" t="s">
        <v>1442</v>
      </c>
      <c r="E918" s="57" t="s">
        <v>614</v>
      </c>
      <c r="F918" s="182" t="s">
        <v>12</v>
      </c>
      <c r="G918" s="19">
        <v>0</v>
      </c>
      <c r="H918" s="182">
        <v>600</v>
      </c>
      <c r="I918" s="32">
        <f t="shared" si="66"/>
        <v>0</v>
      </c>
      <c r="J918" s="84">
        <v>4267</v>
      </c>
      <c r="K918" s="111">
        <f t="shared" si="63"/>
        <v>0</v>
      </c>
      <c r="L918" s="63"/>
      <c r="M918" s="2"/>
    </row>
    <row r="919" spans="1:13" x14ac:dyDescent="0.25">
      <c r="A919" s="82" t="str">
        <f t="shared" si="65"/>
        <v>155</v>
      </c>
      <c r="B919" s="14">
        <v>15531100</v>
      </c>
      <c r="C919" s="183" t="s">
        <v>1495</v>
      </c>
      <c r="D919" s="184" t="s">
        <v>1371</v>
      </c>
      <c r="E919" s="57" t="s">
        <v>614</v>
      </c>
      <c r="F919" s="182" t="s">
        <v>11</v>
      </c>
      <c r="G919" s="19">
        <v>0</v>
      </c>
      <c r="H919" s="182">
        <v>4706</v>
      </c>
      <c r="I919" s="32">
        <f t="shared" si="66"/>
        <v>0</v>
      </c>
      <c r="J919" s="84">
        <v>4267</v>
      </c>
      <c r="K919" s="111">
        <f t="shared" si="63"/>
        <v>0</v>
      </c>
      <c r="L919" s="63"/>
      <c r="M919" s="2"/>
    </row>
    <row r="920" spans="1:13" x14ac:dyDescent="0.25">
      <c r="A920" s="82" t="str">
        <f t="shared" si="65"/>
        <v>155</v>
      </c>
      <c r="B920" s="14" t="s">
        <v>1321</v>
      </c>
      <c r="C920" s="183" t="s">
        <v>1495</v>
      </c>
      <c r="D920" s="184" t="s">
        <v>1439</v>
      </c>
      <c r="E920" s="57" t="s">
        <v>614</v>
      </c>
      <c r="F920" s="182" t="s">
        <v>11</v>
      </c>
      <c r="G920" s="19">
        <v>0</v>
      </c>
      <c r="H920" s="182">
        <v>80</v>
      </c>
      <c r="I920" s="32">
        <f t="shared" si="66"/>
        <v>0</v>
      </c>
      <c r="J920" s="84">
        <v>4267</v>
      </c>
      <c r="K920" s="111">
        <f t="shared" si="63"/>
        <v>0</v>
      </c>
      <c r="L920" s="63"/>
      <c r="M920" s="2"/>
    </row>
    <row r="921" spans="1:13" x14ac:dyDescent="0.25">
      <c r="A921" s="82" t="str">
        <f t="shared" si="65"/>
        <v>155</v>
      </c>
      <c r="B921" s="14" t="s">
        <v>984</v>
      </c>
      <c r="C921" s="183" t="s">
        <v>985</v>
      </c>
      <c r="D921" s="184" t="s">
        <v>1374</v>
      </c>
      <c r="E921" s="57" t="s">
        <v>614</v>
      </c>
      <c r="F921" s="182" t="s">
        <v>11</v>
      </c>
      <c r="G921" s="19">
        <v>0</v>
      </c>
      <c r="H921" s="182">
        <v>1116</v>
      </c>
      <c r="I921" s="32">
        <f t="shared" si="66"/>
        <v>0</v>
      </c>
      <c r="J921" s="84">
        <v>4267</v>
      </c>
      <c r="K921" s="111">
        <f t="shared" si="63"/>
        <v>0</v>
      </c>
      <c r="L921" s="63"/>
      <c r="M921" s="2"/>
    </row>
    <row r="922" spans="1:13" x14ac:dyDescent="0.25">
      <c r="A922" s="82" t="str">
        <f t="shared" si="65"/>
        <v>155</v>
      </c>
      <c r="B922" s="14" t="s">
        <v>1322</v>
      </c>
      <c r="C922" s="183" t="s">
        <v>1496</v>
      </c>
      <c r="D922" s="184" t="s">
        <v>1372</v>
      </c>
      <c r="E922" s="57" t="s">
        <v>614</v>
      </c>
      <c r="F922" s="182" t="s">
        <v>11</v>
      </c>
      <c r="G922" s="19">
        <v>0</v>
      </c>
      <c r="H922" s="182">
        <v>1141</v>
      </c>
      <c r="I922" s="32">
        <f t="shared" si="66"/>
        <v>0</v>
      </c>
      <c r="J922" s="84">
        <v>4267</v>
      </c>
      <c r="K922" s="111">
        <f t="shared" si="63"/>
        <v>0</v>
      </c>
      <c r="L922" s="63"/>
      <c r="M922" s="2"/>
    </row>
    <row r="923" spans="1:13" x14ac:dyDescent="0.25">
      <c r="A923" s="82" t="str">
        <f t="shared" si="65"/>
        <v>155</v>
      </c>
      <c r="B923" s="14">
        <v>15551300</v>
      </c>
      <c r="C923" s="183" t="s">
        <v>1497</v>
      </c>
      <c r="D923" s="184" t="s">
        <v>1441</v>
      </c>
      <c r="E923" s="57" t="s">
        <v>614</v>
      </c>
      <c r="F923" s="182" t="s">
        <v>11</v>
      </c>
      <c r="G923" s="19">
        <v>0</v>
      </c>
      <c r="H923" s="182">
        <v>133.80000000000001</v>
      </c>
      <c r="I923" s="32">
        <f t="shared" si="66"/>
        <v>0</v>
      </c>
      <c r="J923" s="84">
        <v>4267</v>
      </c>
      <c r="K923" s="111">
        <f t="shared" si="63"/>
        <v>0</v>
      </c>
      <c r="L923" s="63"/>
      <c r="M923" s="2"/>
    </row>
    <row r="924" spans="1:13" x14ac:dyDescent="0.25">
      <c r="A924" s="82" t="str">
        <f t="shared" si="65"/>
        <v>155</v>
      </c>
      <c r="B924" s="14">
        <v>15551600</v>
      </c>
      <c r="C924" s="183" t="s">
        <v>1498</v>
      </c>
      <c r="D924" s="184" t="s">
        <v>1373</v>
      </c>
      <c r="E924" s="57" t="s">
        <v>614</v>
      </c>
      <c r="F924" s="182" t="s">
        <v>11</v>
      </c>
      <c r="G924" s="19">
        <v>0</v>
      </c>
      <c r="H924" s="182">
        <v>8958</v>
      </c>
      <c r="I924" s="32">
        <f t="shared" si="66"/>
        <v>0</v>
      </c>
      <c r="J924" s="84">
        <v>4267</v>
      </c>
      <c r="K924" s="111">
        <f t="shared" si="63"/>
        <v>0</v>
      </c>
      <c r="L924" s="63"/>
      <c r="M924" s="2"/>
    </row>
    <row r="925" spans="1:13" x14ac:dyDescent="0.25">
      <c r="A925" s="82" t="str">
        <f t="shared" si="65"/>
        <v>156</v>
      </c>
      <c r="B925" s="14">
        <v>15612180</v>
      </c>
      <c r="C925" s="183" t="s">
        <v>1499</v>
      </c>
      <c r="D925" s="184" t="s">
        <v>1379</v>
      </c>
      <c r="E925" s="57" t="s">
        <v>614</v>
      </c>
      <c r="F925" s="182" t="s">
        <v>11</v>
      </c>
      <c r="G925" s="19">
        <v>0</v>
      </c>
      <c r="H925" s="182">
        <v>1910</v>
      </c>
      <c r="I925" s="32">
        <f t="shared" si="66"/>
        <v>0</v>
      </c>
      <c r="J925" s="84">
        <v>4267</v>
      </c>
      <c r="K925" s="111">
        <f t="shared" si="63"/>
        <v>0</v>
      </c>
      <c r="L925" s="63"/>
      <c r="M925" s="2"/>
    </row>
    <row r="926" spans="1:13" x14ac:dyDescent="0.25">
      <c r="A926" s="82" t="str">
        <f t="shared" si="65"/>
        <v>156</v>
      </c>
      <c r="B926" s="14">
        <v>15613350</v>
      </c>
      <c r="C926" s="183" t="s">
        <v>1500</v>
      </c>
      <c r="D926" s="184" t="s">
        <v>1389</v>
      </c>
      <c r="E926" s="57" t="s">
        <v>614</v>
      </c>
      <c r="F926" s="182" t="s">
        <v>11</v>
      </c>
      <c r="G926" s="19">
        <v>0</v>
      </c>
      <c r="H926" s="182">
        <v>1398</v>
      </c>
      <c r="I926" s="32">
        <f t="shared" si="66"/>
        <v>0</v>
      </c>
      <c r="J926" s="84">
        <v>4267</v>
      </c>
      <c r="K926" s="111">
        <f t="shared" si="63"/>
        <v>0</v>
      </c>
      <c r="L926" s="63"/>
      <c r="M926" s="2"/>
    </row>
    <row r="927" spans="1:13" x14ac:dyDescent="0.25">
      <c r="A927" s="82" t="str">
        <f t="shared" si="65"/>
        <v>156</v>
      </c>
      <c r="B927" s="14" t="s">
        <v>1325</v>
      </c>
      <c r="C927" s="183" t="s">
        <v>1501</v>
      </c>
      <c r="D927" s="184" t="s">
        <v>1380</v>
      </c>
      <c r="E927" s="57" t="s">
        <v>614</v>
      </c>
      <c r="F927" s="182" t="s">
        <v>11</v>
      </c>
      <c r="G927" s="19">
        <v>0</v>
      </c>
      <c r="H927" s="182">
        <v>3646</v>
      </c>
      <c r="I927" s="32">
        <f t="shared" si="66"/>
        <v>0</v>
      </c>
      <c r="J927" s="84">
        <v>4267</v>
      </c>
      <c r="K927" s="111">
        <f t="shared" si="63"/>
        <v>0</v>
      </c>
      <c r="L927" s="63"/>
      <c r="M927" s="2"/>
    </row>
    <row r="928" spans="1:13" x14ac:dyDescent="0.25">
      <c r="A928" s="82" t="str">
        <f t="shared" si="65"/>
        <v>156</v>
      </c>
      <c r="B928" s="14">
        <v>15616000</v>
      </c>
      <c r="C928" s="183" t="s">
        <v>1502</v>
      </c>
      <c r="D928" s="184" t="s">
        <v>1390</v>
      </c>
      <c r="E928" s="57" t="s">
        <v>614</v>
      </c>
      <c r="F928" s="182" t="s">
        <v>11</v>
      </c>
      <c r="G928" s="19">
        <v>0</v>
      </c>
      <c r="H928" s="182">
        <v>3061</v>
      </c>
      <c r="I928" s="32">
        <f t="shared" si="66"/>
        <v>0</v>
      </c>
      <c r="J928" s="84">
        <v>4267</v>
      </c>
      <c r="K928" s="111">
        <f t="shared" si="63"/>
        <v>0</v>
      </c>
      <c r="L928" s="63"/>
      <c r="M928" s="2"/>
    </row>
    <row r="929" spans="1:13" x14ac:dyDescent="0.25">
      <c r="A929" s="82" t="str">
        <f t="shared" si="65"/>
        <v>156</v>
      </c>
      <c r="B929" s="14">
        <v>15617000</v>
      </c>
      <c r="C929" s="183" t="s">
        <v>1503</v>
      </c>
      <c r="D929" s="184" t="s">
        <v>1385</v>
      </c>
      <c r="E929" s="57" t="s">
        <v>614</v>
      </c>
      <c r="F929" s="182" t="s">
        <v>11</v>
      </c>
      <c r="G929" s="19">
        <v>0</v>
      </c>
      <c r="H929" s="182">
        <v>1812</v>
      </c>
      <c r="I929" s="32">
        <f t="shared" si="66"/>
        <v>0</v>
      </c>
      <c r="J929" s="84">
        <v>4267</v>
      </c>
      <c r="K929" s="111">
        <f t="shared" si="63"/>
        <v>0</v>
      </c>
      <c r="L929" s="63"/>
      <c r="M929" s="2"/>
    </row>
    <row r="930" spans="1:13" x14ac:dyDescent="0.25">
      <c r="A930" s="82" t="str">
        <f t="shared" si="65"/>
        <v>156</v>
      </c>
      <c r="B930" s="14">
        <v>15618000</v>
      </c>
      <c r="C930" s="183" t="s">
        <v>1504</v>
      </c>
      <c r="D930" s="184" t="s">
        <v>1444</v>
      </c>
      <c r="E930" s="57" t="s">
        <v>614</v>
      </c>
      <c r="F930" s="182" t="s">
        <v>11</v>
      </c>
      <c r="G930" s="19">
        <v>0</v>
      </c>
      <c r="H930" s="182">
        <v>40</v>
      </c>
      <c r="I930" s="32">
        <f t="shared" si="66"/>
        <v>0</v>
      </c>
      <c r="J930" s="84">
        <v>4267</v>
      </c>
      <c r="K930" s="111">
        <f t="shared" si="63"/>
        <v>0</v>
      </c>
      <c r="L930" s="63"/>
      <c r="M930" s="2"/>
    </row>
    <row r="931" spans="1:13" x14ac:dyDescent="0.25">
      <c r="A931" s="82" t="str">
        <f t="shared" si="65"/>
        <v>156</v>
      </c>
      <c r="B931" s="14">
        <v>15619000</v>
      </c>
      <c r="C931" s="183" t="s">
        <v>1505</v>
      </c>
      <c r="D931" s="184" t="s">
        <v>1387</v>
      </c>
      <c r="E931" s="57" t="s">
        <v>614</v>
      </c>
      <c r="F931" s="182" t="s">
        <v>11</v>
      </c>
      <c r="G931" s="19">
        <v>0</v>
      </c>
      <c r="H931" s="182">
        <v>376</v>
      </c>
      <c r="I931" s="32">
        <f t="shared" si="66"/>
        <v>0</v>
      </c>
      <c r="J931" s="84">
        <v>4267</v>
      </c>
      <c r="K931" s="111">
        <f t="shared" si="63"/>
        <v>0</v>
      </c>
      <c r="L931" s="63"/>
      <c r="M931" s="2"/>
    </row>
    <row r="932" spans="1:13" x14ac:dyDescent="0.25">
      <c r="A932" s="82" t="str">
        <f t="shared" si="65"/>
        <v>156</v>
      </c>
      <c r="B932" s="14">
        <v>15623200</v>
      </c>
      <c r="C932" s="183" t="s">
        <v>1506</v>
      </c>
      <c r="D932" s="184" t="s">
        <v>1381</v>
      </c>
      <c r="E932" s="57" t="s">
        <v>614</v>
      </c>
      <c r="F932" s="182" t="s">
        <v>11</v>
      </c>
      <c r="G932" s="19">
        <v>0</v>
      </c>
      <c r="H932" s="182">
        <v>365</v>
      </c>
      <c r="I932" s="32">
        <f t="shared" si="66"/>
        <v>0</v>
      </c>
      <c r="J932" s="84">
        <v>4267</v>
      </c>
      <c r="K932" s="111">
        <f t="shared" si="63"/>
        <v>0</v>
      </c>
      <c r="L932" s="63"/>
      <c r="M932" s="2"/>
    </row>
    <row r="933" spans="1:13" x14ac:dyDescent="0.25">
      <c r="A933" s="82" t="str">
        <f t="shared" si="65"/>
        <v>158</v>
      </c>
      <c r="B933" s="187" t="s">
        <v>996</v>
      </c>
      <c r="C933" s="188" t="s">
        <v>997</v>
      </c>
      <c r="D933" s="189" t="s">
        <v>1370</v>
      </c>
      <c r="E933" s="190" t="s">
        <v>614</v>
      </c>
      <c r="F933" s="187" t="s">
        <v>11</v>
      </c>
      <c r="G933" s="191">
        <v>0</v>
      </c>
      <c r="H933" s="187">
        <v>45880</v>
      </c>
      <c r="I933" s="192">
        <f t="shared" si="66"/>
        <v>0</v>
      </c>
      <c r="J933" s="84">
        <v>4267</v>
      </c>
      <c r="K933" s="111">
        <f t="shared" si="63"/>
        <v>0</v>
      </c>
      <c r="L933" s="63"/>
      <c r="M933" s="2"/>
    </row>
    <row r="934" spans="1:13" x14ac:dyDescent="0.25">
      <c r="A934" s="82" t="str">
        <f t="shared" si="65"/>
        <v>158</v>
      </c>
      <c r="B934" s="187">
        <v>15811130</v>
      </c>
      <c r="C934" s="188" t="s">
        <v>1507</v>
      </c>
      <c r="D934" s="189" t="s">
        <v>1437</v>
      </c>
      <c r="E934" s="190" t="s">
        <v>614</v>
      </c>
      <c r="F934" s="187" t="s">
        <v>11</v>
      </c>
      <c r="G934" s="191">
        <v>0</v>
      </c>
      <c r="H934" s="187">
        <v>127.5</v>
      </c>
      <c r="I934" s="192">
        <f t="shared" si="66"/>
        <v>0</v>
      </c>
      <c r="J934" s="84">
        <v>4267</v>
      </c>
      <c r="K934" s="111">
        <f t="shared" si="63"/>
        <v>0</v>
      </c>
      <c r="L934" s="63"/>
      <c r="M934" s="2"/>
    </row>
    <row r="935" spans="1:13" x14ac:dyDescent="0.25">
      <c r="A935" s="82" t="str">
        <f t="shared" si="65"/>
        <v>158</v>
      </c>
      <c r="B935" s="187">
        <v>15811160</v>
      </c>
      <c r="C935" s="188" t="s">
        <v>1508</v>
      </c>
      <c r="D935" s="189" t="s">
        <v>1443</v>
      </c>
      <c r="E935" s="190" t="s">
        <v>614</v>
      </c>
      <c r="F935" s="187" t="s">
        <v>11</v>
      </c>
      <c r="G935" s="191">
        <v>0</v>
      </c>
      <c r="H935" s="187">
        <v>60</v>
      </c>
      <c r="I935" s="192">
        <f t="shared" si="66"/>
        <v>0</v>
      </c>
      <c r="J935" s="84">
        <v>4267</v>
      </c>
      <c r="K935" s="111">
        <f t="shared" si="63"/>
        <v>0</v>
      </c>
      <c r="L935" s="63"/>
      <c r="M935" s="2"/>
    </row>
    <row r="936" spans="1:13" x14ac:dyDescent="0.25">
      <c r="A936" s="82" t="str">
        <f t="shared" si="65"/>
        <v>158</v>
      </c>
      <c r="B936" s="187">
        <v>15821400</v>
      </c>
      <c r="C936" s="188" t="s">
        <v>1509</v>
      </c>
      <c r="D936" s="189" t="s">
        <v>1435</v>
      </c>
      <c r="E936" s="190" t="s">
        <v>614</v>
      </c>
      <c r="F936" s="187" t="s">
        <v>11</v>
      </c>
      <c r="G936" s="191">
        <v>0</v>
      </c>
      <c r="H936" s="187">
        <v>10</v>
      </c>
      <c r="I936" s="192">
        <f t="shared" si="66"/>
        <v>0</v>
      </c>
      <c r="J936" s="84">
        <v>4267</v>
      </c>
      <c r="K936" s="111">
        <f t="shared" si="63"/>
        <v>0</v>
      </c>
      <c r="L936" s="63"/>
      <c r="M936" s="2"/>
    </row>
    <row r="937" spans="1:13" x14ac:dyDescent="0.25">
      <c r="A937" s="82" t="str">
        <f t="shared" si="65"/>
        <v>158</v>
      </c>
      <c r="B937" s="187">
        <v>15821500</v>
      </c>
      <c r="C937" s="188" t="s">
        <v>1510</v>
      </c>
      <c r="D937" s="189" t="s">
        <v>1391</v>
      </c>
      <c r="E937" s="190" t="s">
        <v>614</v>
      </c>
      <c r="F937" s="187" t="s">
        <v>11</v>
      </c>
      <c r="G937" s="191">
        <v>0</v>
      </c>
      <c r="H937" s="187">
        <v>944</v>
      </c>
      <c r="I937" s="192">
        <f t="shared" si="66"/>
        <v>0</v>
      </c>
      <c r="J937" s="84">
        <v>4267</v>
      </c>
      <c r="K937" s="111">
        <f t="shared" si="63"/>
        <v>0</v>
      </c>
      <c r="L937" s="63"/>
      <c r="M937" s="2"/>
    </row>
    <row r="938" spans="1:13" x14ac:dyDescent="0.25">
      <c r="A938" s="82" t="str">
        <f t="shared" si="65"/>
        <v>158</v>
      </c>
      <c r="B938" s="187">
        <v>15821500</v>
      </c>
      <c r="C938" s="188" t="s">
        <v>1510</v>
      </c>
      <c r="D938" s="189" t="s">
        <v>1392</v>
      </c>
      <c r="E938" s="190" t="s">
        <v>614</v>
      </c>
      <c r="F938" s="187" t="s">
        <v>11</v>
      </c>
      <c r="G938" s="191">
        <v>0</v>
      </c>
      <c r="H938" s="187">
        <v>1569</v>
      </c>
      <c r="I938" s="192">
        <f t="shared" si="66"/>
        <v>0</v>
      </c>
      <c r="J938" s="84">
        <v>4267</v>
      </c>
      <c r="K938" s="111">
        <f t="shared" si="63"/>
        <v>0</v>
      </c>
      <c r="L938" s="63"/>
      <c r="M938" s="2"/>
    </row>
    <row r="939" spans="1:13" x14ac:dyDescent="0.25">
      <c r="A939" s="82" t="str">
        <f t="shared" si="65"/>
        <v>158</v>
      </c>
      <c r="B939" s="187" t="s">
        <v>1330</v>
      </c>
      <c r="C939" s="188" t="s">
        <v>1511</v>
      </c>
      <c r="D939" s="189" t="s">
        <v>1388</v>
      </c>
      <c r="E939" s="190" t="s">
        <v>614</v>
      </c>
      <c r="F939" s="187" t="s">
        <v>11</v>
      </c>
      <c r="G939" s="191">
        <v>0</v>
      </c>
      <c r="H939" s="187">
        <v>5021</v>
      </c>
      <c r="I939" s="192">
        <f t="shared" si="66"/>
        <v>0</v>
      </c>
      <c r="J939" s="84">
        <v>4267</v>
      </c>
      <c r="K939" s="111">
        <f t="shared" si="63"/>
        <v>0</v>
      </c>
      <c r="L939" s="63"/>
      <c r="M939" s="2"/>
    </row>
    <row r="940" spans="1:13" x14ac:dyDescent="0.25">
      <c r="A940" s="82" t="str">
        <f t="shared" ref="A940:A951" si="67">+LEFT(B940,3)</f>
        <v>158</v>
      </c>
      <c r="B940" s="187">
        <v>15831700</v>
      </c>
      <c r="C940" s="188" t="s">
        <v>1512</v>
      </c>
      <c r="D940" s="189" t="s">
        <v>1438</v>
      </c>
      <c r="E940" s="190" t="s">
        <v>614</v>
      </c>
      <c r="F940" s="187" t="s">
        <v>11</v>
      </c>
      <c r="G940" s="191">
        <v>0</v>
      </c>
      <c r="H940" s="187">
        <v>20</v>
      </c>
      <c r="I940" s="192">
        <f t="shared" si="66"/>
        <v>0</v>
      </c>
      <c r="J940" s="84">
        <v>4267</v>
      </c>
      <c r="K940" s="111">
        <f t="shared" si="63"/>
        <v>0</v>
      </c>
      <c r="L940" s="63"/>
      <c r="M940" s="2"/>
    </row>
    <row r="941" spans="1:13" x14ac:dyDescent="0.25">
      <c r="A941" s="82" t="str">
        <f t="shared" si="67"/>
        <v>158</v>
      </c>
      <c r="B941" s="187" t="s">
        <v>1332</v>
      </c>
      <c r="C941" s="188" t="s">
        <v>1513</v>
      </c>
      <c r="D941" s="189" t="s">
        <v>1394</v>
      </c>
      <c r="E941" s="190" t="s">
        <v>614</v>
      </c>
      <c r="F941" s="187" t="s">
        <v>11</v>
      </c>
      <c r="G941" s="191">
        <v>0</v>
      </c>
      <c r="H941" s="187">
        <v>1061</v>
      </c>
      <c r="I941" s="192">
        <f t="shared" si="66"/>
        <v>0</v>
      </c>
      <c r="J941" s="84">
        <v>4267</v>
      </c>
      <c r="K941" s="111">
        <f t="shared" si="63"/>
        <v>0</v>
      </c>
      <c r="L941" s="63"/>
      <c r="M941" s="2"/>
    </row>
    <row r="942" spans="1:13" x14ac:dyDescent="0.25">
      <c r="A942" s="82" t="str">
        <f t="shared" si="67"/>
        <v>158</v>
      </c>
      <c r="B942" s="187" t="s">
        <v>1341</v>
      </c>
      <c r="C942" s="188" t="s">
        <v>1514</v>
      </c>
      <c r="D942" s="189" t="s">
        <v>1407</v>
      </c>
      <c r="E942" s="190" t="s">
        <v>614</v>
      </c>
      <c r="F942" s="187" t="s">
        <v>11</v>
      </c>
      <c r="G942" s="191">
        <v>0</v>
      </c>
      <c r="H942" s="187">
        <v>34</v>
      </c>
      <c r="I942" s="192">
        <f t="shared" si="66"/>
        <v>0</v>
      </c>
      <c r="J942" s="84">
        <v>4267</v>
      </c>
      <c r="K942" s="111">
        <f t="shared" si="63"/>
        <v>0</v>
      </c>
      <c r="L942" s="63"/>
      <c r="M942" s="2"/>
    </row>
    <row r="943" spans="1:13" x14ac:dyDescent="0.25">
      <c r="A943" s="82" t="str">
        <f t="shared" si="67"/>
        <v>158</v>
      </c>
      <c r="B943" s="187" t="s">
        <v>1331</v>
      </c>
      <c r="C943" s="188" t="s">
        <v>1515</v>
      </c>
      <c r="D943" s="189" t="s">
        <v>1393</v>
      </c>
      <c r="E943" s="190" t="s">
        <v>614</v>
      </c>
      <c r="F943" s="187" t="s">
        <v>11</v>
      </c>
      <c r="G943" s="191">
        <v>0</v>
      </c>
      <c r="H943" s="187">
        <v>1584</v>
      </c>
      <c r="I943" s="192">
        <f t="shared" si="66"/>
        <v>0</v>
      </c>
      <c r="J943" s="84">
        <v>4267</v>
      </c>
      <c r="K943" s="111">
        <f t="shared" si="63"/>
        <v>0</v>
      </c>
      <c r="L943" s="63"/>
      <c r="M943" s="2"/>
    </row>
    <row r="944" spans="1:13" x14ac:dyDescent="0.25">
      <c r="A944" s="82" t="str">
        <f t="shared" si="67"/>
        <v>158</v>
      </c>
      <c r="B944" s="187" t="s">
        <v>1328</v>
      </c>
      <c r="C944" s="188" t="s">
        <v>1516</v>
      </c>
      <c r="D944" s="189" t="s">
        <v>1384</v>
      </c>
      <c r="E944" s="190" t="s">
        <v>614</v>
      </c>
      <c r="F944" s="187" t="s">
        <v>11</v>
      </c>
      <c r="G944" s="191">
        <v>0</v>
      </c>
      <c r="H944" s="187">
        <v>4739</v>
      </c>
      <c r="I944" s="192">
        <f t="shared" si="66"/>
        <v>0</v>
      </c>
      <c r="J944" s="84">
        <v>4267</v>
      </c>
      <c r="K944" s="111">
        <f t="shared" si="63"/>
        <v>0</v>
      </c>
      <c r="L944" s="63"/>
      <c r="M944" s="2"/>
    </row>
    <row r="945" spans="1:13" x14ac:dyDescent="0.25">
      <c r="A945" s="82" t="str">
        <f t="shared" si="67"/>
        <v>158</v>
      </c>
      <c r="B945" s="187" t="s">
        <v>1342</v>
      </c>
      <c r="C945" s="188" t="s">
        <v>1517</v>
      </c>
      <c r="D945" s="189" t="s">
        <v>1408</v>
      </c>
      <c r="E945" s="190" t="s">
        <v>614</v>
      </c>
      <c r="F945" s="187" t="s">
        <v>11</v>
      </c>
      <c r="G945" s="191">
        <v>0</v>
      </c>
      <c r="H945" s="187">
        <v>52</v>
      </c>
      <c r="I945" s="192">
        <f t="shared" si="66"/>
        <v>0</v>
      </c>
      <c r="J945" s="84">
        <v>4267</v>
      </c>
      <c r="K945" s="111">
        <f t="shared" si="63"/>
        <v>0</v>
      </c>
      <c r="L945" s="63"/>
      <c r="M945" s="2"/>
    </row>
    <row r="946" spans="1:13" x14ac:dyDescent="0.25">
      <c r="A946" s="82" t="str">
        <f t="shared" si="67"/>
        <v>158</v>
      </c>
      <c r="B946" s="193" t="s">
        <v>1519</v>
      </c>
      <c r="C946" s="188" t="s">
        <v>1518</v>
      </c>
      <c r="D946" s="189" t="s">
        <v>1434</v>
      </c>
      <c r="E946" s="190" t="s">
        <v>614</v>
      </c>
      <c r="F946" s="187" t="s">
        <v>117</v>
      </c>
      <c r="G946" s="191">
        <v>0</v>
      </c>
      <c r="H946" s="187">
        <v>5</v>
      </c>
      <c r="I946" s="192">
        <f t="shared" si="66"/>
        <v>0</v>
      </c>
      <c r="J946" s="84">
        <v>4267</v>
      </c>
      <c r="K946" s="111">
        <f t="shared" si="63"/>
        <v>0</v>
      </c>
      <c r="L946" s="63"/>
      <c r="M946" s="2"/>
    </row>
    <row r="947" spans="1:13" x14ac:dyDescent="0.25">
      <c r="A947" s="82" t="str">
        <f t="shared" si="67"/>
        <v>158</v>
      </c>
      <c r="B947" s="187">
        <v>15871256</v>
      </c>
      <c r="C947" s="188" t="s">
        <v>1520</v>
      </c>
      <c r="D947" s="189" t="s">
        <v>1410</v>
      </c>
      <c r="E947" s="190" t="s">
        <v>614</v>
      </c>
      <c r="F947" s="187" t="s">
        <v>11</v>
      </c>
      <c r="G947" s="191">
        <v>0</v>
      </c>
      <c r="H947" s="187">
        <v>845</v>
      </c>
      <c r="I947" s="192">
        <f t="shared" si="66"/>
        <v>0</v>
      </c>
      <c r="J947" s="84">
        <v>4267</v>
      </c>
      <c r="K947" s="111">
        <f t="shared" si="63"/>
        <v>0</v>
      </c>
      <c r="L947" s="63"/>
      <c r="M947" s="2"/>
    </row>
    <row r="948" spans="1:13" x14ac:dyDescent="0.25">
      <c r="A948" s="82" t="str">
        <f t="shared" si="67"/>
        <v>158</v>
      </c>
      <c r="B948" s="187">
        <v>15871257</v>
      </c>
      <c r="C948" s="188" t="s">
        <v>1521</v>
      </c>
      <c r="D948" s="189" t="s">
        <v>1433</v>
      </c>
      <c r="E948" s="190" t="s">
        <v>614</v>
      </c>
      <c r="F948" s="187" t="s">
        <v>11</v>
      </c>
      <c r="G948" s="191">
        <v>0</v>
      </c>
      <c r="H948" s="187">
        <v>0.5</v>
      </c>
      <c r="I948" s="192">
        <f t="shared" si="66"/>
        <v>0</v>
      </c>
      <c r="J948" s="84">
        <v>4267</v>
      </c>
      <c r="K948" s="111">
        <f t="shared" si="63"/>
        <v>0</v>
      </c>
      <c r="L948" s="63"/>
      <c r="M948" s="2"/>
    </row>
    <row r="949" spans="1:13" x14ac:dyDescent="0.25">
      <c r="A949" s="82" t="str">
        <f t="shared" si="67"/>
        <v>158</v>
      </c>
      <c r="B949" s="187" t="s">
        <v>1337</v>
      </c>
      <c r="C949" s="188" t="s">
        <v>1522</v>
      </c>
      <c r="D949" s="189" t="s">
        <v>1402</v>
      </c>
      <c r="E949" s="190" t="s">
        <v>614</v>
      </c>
      <c r="F949" s="187" t="s">
        <v>11</v>
      </c>
      <c r="G949" s="191">
        <v>0</v>
      </c>
      <c r="H949" s="187">
        <v>1291</v>
      </c>
      <c r="I949" s="192">
        <f t="shared" si="66"/>
        <v>0</v>
      </c>
      <c r="J949" s="84">
        <v>4267</v>
      </c>
      <c r="K949" s="111">
        <f t="shared" si="63"/>
        <v>0</v>
      </c>
      <c r="L949" s="63"/>
      <c r="M949" s="2"/>
    </row>
    <row r="950" spans="1:13" x14ac:dyDescent="0.25">
      <c r="A950" s="82" t="str">
        <f t="shared" si="67"/>
        <v>158</v>
      </c>
      <c r="B950" s="187">
        <v>15872600</v>
      </c>
      <c r="C950" s="188" t="s">
        <v>1523</v>
      </c>
      <c r="D950" s="189" t="s">
        <v>1397</v>
      </c>
      <c r="E950" s="190" t="s">
        <v>614</v>
      </c>
      <c r="F950" s="187" t="s">
        <v>11</v>
      </c>
      <c r="G950" s="191">
        <v>0</v>
      </c>
      <c r="H950" s="187">
        <v>43.5</v>
      </c>
      <c r="I950" s="192">
        <f t="shared" si="66"/>
        <v>0</v>
      </c>
      <c r="J950" s="84">
        <v>4267</v>
      </c>
      <c r="K950" s="111">
        <f t="shared" si="63"/>
        <v>0</v>
      </c>
      <c r="L950" s="63"/>
      <c r="M950" s="2"/>
    </row>
    <row r="951" spans="1:13" x14ac:dyDescent="0.25">
      <c r="A951" s="82" t="str">
        <f t="shared" si="67"/>
        <v>158</v>
      </c>
      <c r="B951" s="187" t="s">
        <v>1334</v>
      </c>
      <c r="C951" s="188" t="s">
        <v>1524</v>
      </c>
      <c r="D951" s="189" t="s">
        <v>1396</v>
      </c>
      <c r="E951" s="190" t="s">
        <v>614</v>
      </c>
      <c r="F951" s="187" t="s">
        <v>11</v>
      </c>
      <c r="G951" s="191">
        <v>0</v>
      </c>
      <c r="H951" s="187">
        <v>5.5</v>
      </c>
      <c r="I951" s="192">
        <f t="shared" si="66"/>
        <v>0</v>
      </c>
      <c r="J951" s="84">
        <v>4267</v>
      </c>
      <c r="K951" s="111">
        <f t="shared" si="63"/>
        <v>0</v>
      </c>
      <c r="L951" s="63"/>
      <c r="M951" s="2"/>
    </row>
    <row r="952" spans="1:13" ht="15" customHeight="1" x14ac:dyDescent="0.25">
      <c r="A952" s="73">
        <v>0</v>
      </c>
      <c r="B952" s="256" t="s">
        <v>1036</v>
      </c>
      <c r="C952" s="257"/>
      <c r="D952" s="258"/>
      <c r="E952" s="137"/>
      <c r="F952" s="137"/>
      <c r="G952" s="19"/>
      <c r="H952" s="139"/>
      <c r="I952" s="32"/>
      <c r="J952" s="84"/>
      <c r="K952" s="111"/>
      <c r="L952" s="63"/>
      <c r="M952" s="2"/>
    </row>
    <row r="953" spans="1:13" ht="15" customHeight="1" x14ac:dyDescent="0.25">
      <c r="A953" s="73">
        <v>0</v>
      </c>
      <c r="B953" s="214" t="s">
        <v>1034</v>
      </c>
      <c r="C953" s="215"/>
      <c r="D953" s="216"/>
      <c r="E953" s="137"/>
      <c r="F953" s="137"/>
      <c r="G953" s="19"/>
      <c r="H953" s="139"/>
      <c r="I953" s="32"/>
      <c r="J953" s="84"/>
      <c r="K953" s="111"/>
      <c r="L953" s="63"/>
      <c r="M953" s="2"/>
    </row>
    <row r="954" spans="1:13" ht="63" customHeight="1" x14ac:dyDescent="0.25">
      <c r="A954" s="73"/>
      <c r="B954" s="205" t="s">
        <v>8</v>
      </c>
      <c r="C954" s="206"/>
      <c r="D954" s="206"/>
      <c r="E954" s="206"/>
      <c r="F954" s="206"/>
      <c r="G954" s="206"/>
      <c r="H954" s="206"/>
      <c r="I954" s="207"/>
      <c r="J954" s="84"/>
      <c r="K954" s="111">
        <f t="shared" si="63"/>
        <v>0</v>
      </c>
      <c r="L954" s="63"/>
      <c r="M954" s="2"/>
    </row>
    <row r="955" spans="1:13" ht="67.5" x14ac:dyDescent="0.25">
      <c r="A955" s="83">
        <v>712</v>
      </c>
      <c r="B955" s="6">
        <v>71241200</v>
      </c>
      <c r="C955" s="10" t="s">
        <v>415</v>
      </c>
      <c r="D955" s="30" t="s">
        <v>524</v>
      </c>
      <c r="E955" s="117" t="s">
        <v>416</v>
      </c>
      <c r="F955" s="14" t="s">
        <v>94</v>
      </c>
      <c r="G955" s="19">
        <v>845000</v>
      </c>
      <c r="H955" s="19">
        <v>1</v>
      </c>
      <c r="I955" s="32">
        <f>G955*H955/1000</f>
        <v>845</v>
      </c>
      <c r="J955" s="73">
        <v>5134</v>
      </c>
      <c r="K955" s="111">
        <f t="shared" si="63"/>
        <v>845000</v>
      </c>
      <c r="L955" s="63"/>
      <c r="M955" s="2"/>
    </row>
    <row r="956" spans="1:13" ht="81" x14ac:dyDescent="0.25">
      <c r="A956" s="83">
        <v>505</v>
      </c>
      <c r="B956" s="6">
        <v>50531140</v>
      </c>
      <c r="C956" s="10" t="s">
        <v>445</v>
      </c>
      <c r="D956" s="30" t="s">
        <v>1035</v>
      </c>
      <c r="E956" s="110" t="s">
        <v>153</v>
      </c>
      <c r="F956" s="14" t="s">
        <v>94</v>
      </c>
      <c r="G956" s="19">
        <v>140000</v>
      </c>
      <c r="H956" s="19">
        <v>1</v>
      </c>
      <c r="I956" s="32">
        <f t="shared" ref="I956:I957" si="68">G956*H956/1000</f>
        <v>140</v>
      </c>
      <c r="J956" s="73">
        <v>5134</v>
      </c>
      <c r="K956" s="111">
        <f t="shared" si="63"/>
        <v>140000</v>
      </c>
      <c r="L956" s="63"/>
      <c r="M956" s="2"/>
    </row>
    <row r="957" spans="1:13" ht="54" x14ac:dyDescent="0.25">
      <c r="A957" s="83">
        <v>452</v>
      </c>
      <c r="B957" s="6" t="s">
        <v>427</v>
      </c>
      <c r="C957" s="30" t="s">
        <v>428</v>
      </c>
      <c r="D957" s="30" t="s">
        <v>1212</v>
      </c>
      <c r="E957" s="110" t="s">
        <v>161</v>
      </c>
      <c r="F957" s="14" t="s">
        <v>94</v>
      </c>
      <c r="G957" s="19">
        <v>0</v>
      </c>
      <c r="H957" s="19">
        <v>1</v>
      </c>
      <c r="I957" s="32">
        <f t="shared" si="68"/>
        <v>0</v>
      </c>
      <c r="J957" s="73">
        <v>5112</v>
      </c>
      <c r="K957" s="111"/>
      <c r="L957" s="63"/>
      <c r="M957" s="2"/>
    </row>
    <row r="958" spans="1:13" x14ac:dyDescent="0.25">
      <c r="A958" s="83"/>
      <c r="B958" s="205" t="s">
        <v>861</v>
      </c>
      <c r="C958" s="206"/>
      <c r="D958" s="206"/>
      <c r="E958" s="206"/>
      <c r="F958" s="206"/>
      <c r="G958" s="206"/>
      <c r="H958" s="206"/>
      <c r="I958" s="207"/>
      <c r="J958" s="73"/>
      <c r="K958" s="111">
        <f t="shared" si="63"/>
        <v>0</v>
      </c>
      <c r="L958" s="63"/>
      <c r="M958" s="2"/>
    </row>
    <row r="959" spans="1:13" ht="40.5" x14ac:dyDescent="0.25">
      <c r="A959" s="83">
        <v>713</v>
      </c>
      <c r="B959" s="6" t="s">
        <v>1312</v>
      </c>
      <c r="C959" s="113" t="s">
        <v>154</v>
      </c>
      <c r="D959" s="30" t="s">
        <v>1211</v>
      </c>
      <c r="E959" s="14" t="s">
        <v>153</v>
      </c>
      <c r="F959" s="14" t="s">
        <v>94</v>
      </c>
      <c r="G959" s="19">
        <v>0</v>
      </c>
      <c r="H959" s="19">
        <v>1</v>
      </c>
      <c r="I959" s="32">
        <v>0</v>
      </c>
      <c r="J959" s="73">
        <v>5112</v>
      </c>
      <c r="K959" s="111">
        <f t="shared" si="63"/>
        <v>0</v>
      </c>
      <c r="L959" s="63"/>
      <c r="M959" s="2"/>
    </row>
    <row r="960" spans="1:13" x14ac:dyDescent="0.25">
      <c r="A960" s="83"/>
      <c r="B960" s="42"/>
      <c r="C960" s="39"/>
      <c r="D960" s="58"/>
      <c r="E960" s="110"/>
      <c r="F960" s="110"/>
      <c r="G960" s="139"/>
      <c r="H960" s="139"/>
      <c r="I960" s="128"/>
      <c r="J960" s="73"/>
      <c r="K960" s="111">
        <f t="shared" si="63"/>
        <v>0</v>
      </c>
      <c r="L960" s="63"/>
      <c r="M960" s="2"/>
    </row>
    <row r="961" spans="1:13" ht="15" customHeight="1" x14ac:dyDescent="0.25">
      <c r="A961" s="73">
        <v>0</v>
      </c>
      <c r="B961" s="214" t="s">
        <v>1216</v>
      </c>
      <c r="C961" s="215"/>
      <c r="D961" s="216"/>
      <c r="E961" s="137"/>
      <c r="F961" s="137"/>
      <c r="G961" s="138"/>
      <c r="H961" s="139"/>
      <c r="I961" s="140"/>
      <c r="J961" s="73"/>
      <c r="K961" s="111">
        <f t="shared" si="63"/>
        <v>0</v>
      </c>
      <c r="L961" s="63"/>
      <c r="M961" s="2"/>
    </row>
    <row r="962" spans="1:13" ht="15" customHeight="1" x14ac:dyDescent="0.25">
      <c r="A962" s="83"/>
      <c r="B962" s="205" t="s">
        <v>8</v>
      </c>
      <c r="C962" s="206"/>
      <c r="D962" s="206"/>
      <c r="E962" s="206"/>
      <c r="F962" s="206"/>
      <c r="G962" s="206"/>
      <c r="H962" s="206"/>
      <c r="I962" s="207"/>
      <c r="J962" s="73"/>
      <c r="K962" s="111">
        <f t="shared" si="63"/>
        <v>0</v>
      </c>
      <c r="L962" s="63"/>
      <c r="M962" s="2"/>
    </row>
    <row r="963" spans="1:13" ht="16.5" x14ac:dyDescent="0.25">
      <c r="B963" s="253"/>
      <c r="C963" s="254"/>
      <c r="D963" s="254"/>
      <c r="E963" s="254"/>
      <c r="F963" s="254"/>
      <c r="G963" s="254"/>
      <c r="H963" s="254"/>
      <c r="I963" s="255"/>
      <c r="J963" s="73"/>
      <c r="K963" s="111">
        <f t="shared" ref="K963" si="69">G963*H963</f>
        <v>0</v>
      </c>
      <c r="L963" s="63"/>
      <c r="M963" s="2"/>
    </row>
    <row r="964" spans="1:13" ht="16.5" x14ac:dyDescent="0.25">
      <c r="B964" s="250" t="s">
        <v>37</v>
      </c>
      <c r="C964" s="251"/>
      <c r="D964" s="251"/>
      <c r="E964" s="251"/>
      <c r="F964" s="251"/>
      <c r="G964" s="251"/>
      <c r="H964" s="252"/>
      <c r="I964" s="170">
        <f>SUM(I24:I962)</f>
        <v>3199942.4079732997</v>
      </c>
      <c r="J964" s="73"/>
      <c r="K964" s="141">
        <f>SUM(K24:K963)</f>
        <v>3199942407.9732995</v>
      </c>
      <c r="L964" s="63"/>
      <c r="M964" s="2"/>
    </row>
    <row r="965" spans="1:13" ht="13.5" customHeight="1" x14ac:dyDescent="0.25">
      <c r="B965" s="142"/>
      <c r="C965" s="143"/>
      <c r="D965" s="88"/>
      <c r="E965" s="142"/>
      <c r="F965" s="142"/>
      <c r="G965" s="144"/>
      <c r="H965" s="145"/>
      <c r="I965" s="144"/>
      <c r="J965" s="73"/>
      <c r="K965" s="111"/>
      <c r="L965" s="63"/>
      <c r="M965" s="2"/>
    </row>
    <row r="966" spans="1:13" ht="13.5" customHeight="1" x14ac:dyDescent="0.25">
      <c r="B966" s="142"/>
      <c r="C966" s="143"/>
      <c r="D966" s="88"/>
      <c r="E966" s="142"/>
      <c r="F966" s="142"/>
      <c r="G966" s="144"/>
      <c r="H966" s="145"/>
      <c r="I966" s="144"/>
      <c r="J966" s="73"/>
      <c r="K966" s="111"/>
      <c r="L966" s="63"/>
      <c r="M966" s="2"/>
    </row>
    <row r="967" spans="1:13" ht="13.5" customHeight="1" x14ac:dyDescent="0.25">
      <c r="B967" s="142"/>
      <c r="C967" s="143"/>
      <c r="D967" s="88"/>
      <c r="E967" s="142"/>
      <c r="F967" s="142"/>
      <c r="G967" s="144"/>
      <c r="H967" s="145"/>
      <c r="I967" s="144"/>
      <c r="J967" s="73"/>
      <c r="K967" s="111"/>
      <c r="L967" s="63"/>
      <c r="M967" s="2"/>
    </row>
    <row r="968" spans="1:13" ht="13.5" customHeight="1" x14ac:dyDescent="0.25">
      <c r="B968" s="142"/>
      <c r="C968" s="143"/>
      <c r="D968" s="88"/>
      <c r="E968" s="142"/>
      <c r="F968" s="142"/>
      <c r="G968" s="144"/>
      <c r="H968" s="145"/>
      <c r="I968" s="144"/>
      <c r="J968" s="73"/>
      <c r="K968" s="111"/>
      <c r="L968" s="63"/>
      <c r="M968" s="2"/>
    </row>
    <row r="969" spans="1:13" ht="13.5" customHeight="1" x14ac:dyDescent="0.25">
      <c r="B969" s="142"/>
      <c r="C969" s="143"/>
      <c r="D969" s="88"/>
      <c r="E969" s="142"/>
      <c r="F969" s="142"/>
      <c r="G969" s="144"/>
      <c r="H969" s="145"/>
      <c r="I969" s="144"/>
      <c r="J969" s="73"/>
      <c r="K969" s="111"/>
      <c r="L969" s="63"/>
      <c r="M969" s="2"/>
    </row>
    <row r="970" spans="1:13" ht="13.5" customHeight="1" x14ac:dyDescent="0.25">
      <c r="B970" s="142"/>
      <c r="C970" s="143"/>
      <c r="D970" s="88"/>
      <c r="E970" s="142"/>
      <c r="F970" s="142"/>
      <c r="G970" s="144"/>
      <c r="H970" s="145"/>
      <c r="I970" s="144"/>
      <c r="J970" s="73"/>
      <c r="K970" s="111"/>
      <c r="L970" s="63"/>
      <c r="M970" s="2"/>
    </row>
    <row r="971" spans="1:13" ht="13.5" customHeight="1" x14ac:dyDescent="0.25">
      <c r="B971" s="142"/>
      <c r="C971" s="143"/>
      <c r="D971" s="88"/>
      <c r="E971" s="142"/>
      <c r="F971" s="142"/>
      <c r="G971" s="144"/>
      <c r="H971" s="145"/>
      <c r="I971" s="144"/>
      <c r="J971" s="73"/>
      <c r="K971" s="111"/>
      <c r="L971" s="63"/>
      <c r="M971" s="2"/>
    </row>
    <row r="972" spans="1:13" ht="13.5" customHeight="1" x14ac:dyDescent="0.25">
      <c r="B972" s="142"/>
      <c r="C972" s="143"/>
      <c r="D972" s="88"/>
      <c r="E972" s="142"/>
      <c r="F972" s="142"/>
      <c r="G972" s="146"/>
      <c r="H972" s="145"/>
      <c r="I972" s="144"/>
      <c r="J972" s="73"/>
      <c r="K972" s="111"/>
      <c r="L972" s="63"/>
      <c r="M972" s="2"/>
    </row>
    <row r="973" spans="1:13" ht="13.5" customHeight="1" x14ac:dyDescent="0.25">
      <c r="B973" s="142"/>
      <c r="C973" s="143"/>
      <c r="D973" s="88"/>
      <c r="E973" s="142"/>
      <c r="F973" s="142"/>
      <c r="G973" s="144"/>
      <c r="H973" s="145"/>
      <c r="I973" s="144"/>
      <c r="J973" s="73"/>
      <c r="K973" s="111"/>
      <c r="L973" s="63"/>
      <c r="M973" s="2"/>
    </row>
    <row r="974" spans="1:13" ht="13.5" customHeight="1" x14ac:dyDescent="0.25">
      <c r="B974" s="142"/>
      <c r="C974" s="143"/>
      <c r="D974" s="88"/>
      <c r="E974" s="142"/>
      <c r="F974" s="142"/>
      <c r="G974" s="144"/>
      <c r="H974" s="145"/>
      <c r="I974" s="144"/>
      <c r="J974" s="73"/>
      <c r="K974" s="111"/>
      <c r="L974" s="63"/>
      <c r="M974" s="2"/>
    </row>
    <row r="975" spans="1:13" ht="13.5" customHeight="1" x14ac:dyDescent="0.25">
      <c r="B975" s="142"/>
      <c r="C975" s="143"/>
      <c r="D975" s="88"/>
      <c r="E975" s="142"/>
      <c r="F975" s="142"/>
      <c r="G975" s="144"/>
      <c r="H975" s="145"/>
      <c r="I975" s="144"/>
      <c r="J975" s="73"/>
      <c r="K975" s="111"/>
      <c r="L975" s="63"/>
      <c r="M975" s="2"/>
    </row>
    <row r="976" spans="1:13" ht="13.5" customHeight="1" x14ac:dyDescent="0.25">
      <c r="B976" s="142"/>
      <c r="C976" s="143"/>
      <c r="D976" s="88"/>
      <c r="E976" s="142"/>
      <c r="F976" s="142"/>
      <c r="G976" s="144"/>
      <c r="H976" s="145"/>
      <c r="I976" s="144"/>
      <c r="J976" s="73"/>
      <c r="K976" s="111"/>
      <c r="L976" s="63"/>
      <c r="M976" s="2"/>
    </row>
    <row r="977" spans="2:13" ht="13.5" customHeight="1" x14ac:dyDescent="0.25">
      <c r="B977" s="142"/>
      <c r="C977" s="143"/>
      <c r="D977" s="88"/>
      <c r="E977" s="142"/>
      <c r="F977" s="142"/>
      <c r="G977" s="144"/>
      <c r="H977" s="145"/>
      <c r="I977" s="144"/>
      <c r="J977" s="73"/>
      <c r="K977" s="111"/>
      <c r="L977" s="63"/>
      <c r="M977" s="2"/>
    </row>
    <row r="978" spans="2:13" ht="13.5" customHeight="1" x14ac:dyDescent="0.25">
      <c r="B978" s="142"/>
      <c r="C978" s="143"/>
      <c r="D978" s="88"/>
      <c r="E978" s="142"/>
      <c r="F978" s="142"/>
      <c r="G978" s="144"/>
      <c r="H978" s="145"/>
      <c r="I978" s="144"/>
      <c r="J978" s="73"/>
      <c r="K978" s="111"/>
      <c r="L978" s="63"/>
      <c r="M978" s="2"/>
    </row>
    <row r="979" spans="2:13" ht="13.5" customHeight="1" x14ac:dyDescent="0.25">
      <c r="B979" s="142"/>
      <c r="C979" s="143"/>
      <c r="D979" s="88"/>
      <c r="E979" s="142"/>
      <c r="F979" s="142"/>
      <c r="G979" s="144"/>
      <c r="H979" s="145"/>
      <c r="I979" s="144"/>
      <c r="J979" s="73"/>
      <c r="K979" s="111"/>
      <c r="L979" s="63"/>
      <c r="M979" s="2"/>
    </row>
    <row r="980" spans="2:13" ht="13.5" customHeight="1" x14ac:dyDescent="0.25">
      <c r="B980" s="142"/>
      <c r="C980" s="143"/>
      <c r="D980" s="88"/>
      <c r="E980" s="142"/>
      <c r="F980" s="142"/>
      <c r="G980" s="144"/>
      <c r="H980" s="145"/>
      <c r="I980" s="144"/>
      <c r="J980" s="73"/>
      <c r="K980" s="111"/>
      <c r="L980" s="63"/>
      <c r="M980" s="2"/>
    </row>
    <row r="981" spans="2:13" ht="18" customHeight="1" x14ac:dyDescent="0.25">
      <c r="B981" s="142"/>
      <c r="C981" s="143"/>
      <c r="D981" s="88"/>
      <c r="E981" s="142"/>
      <c r="F981" s="142"/>
      <c r="G981" s="144"/>
      <c r="H981" s="145"/>
      <c r="I981" s="144"/>
      <c r="J981" s="147"/>
      <c r="K981" s="156"/>
      <c r="L981" s="148"/>
      <c r="M981" s="2"/>
    </row>
    <row r="982" spans="2:13" ht="13.5" customHeight="1" x14ac:dyDescent="0.25">
      <c r="B982" s="142"/>
      <c r="C982" s="143"/>
      <c r="D982" s="88"/>
      <c r="E982" s="142"/>
      <c r="F982" s="142"/>
      <c r="G982" s="144"/>
      <c r="H982" s="145"/>
      <c r="I982" s="144"/>
      <c r="J982" s="73"/>
      <c r="K982" s="111"/>
      <c r="L982" s="63"/>
      <c r="M982" s="2"/>
    </row>
    <row r="983" spans="2:13" ht="13.5" customHeight="1" x14ac:dyDescent="0.25">
      <c r="B983" s="142"/>
      <c r="C983" s="143"/>
      <c r="D983" s="88"/>
      <c r="E983" s="142"/>
      <c r="F983" s="142"/>
      <c r="G983" s="144"/>
      <c r="H983" s="145"/>
      <c r="I983" s="144"/>
      <c r="J983" s="73"/>
      <c r="K983" s="111"/>
      <c r="L983" s="63"/>
      <c r="M983" s="2"/>
    </row>
    <row r="984" spans="2:13" ht="13.5" customHeight="1" x14ac:dyDescent="0.25">
      <c r="B984" s="142"/>
      <c r="C984" s="143"/>
      <c r="D984" s="88"/>
      <c r="E984" s="142"/>
      <c r="F984" s="142"/>
      <c r="G984" s="144"/>
      <c r="H984" s="145"/>
      <c r="I984" s="144"/>
      <c r="J984" s="73"/>
      <c r="K984" s="111"/>
      <c r="L984" s="63"/>
      <c r="M984" s="2"/>
    </row>
    <row r="985" spans="2:13" ht="13.5" customHeight="1" x14ac:dyDescent="0.25">
      <c r="B985" s="142"/>
      <c r="C985" s="143"/>
      <c r="D985" s="88"/>
      <c r="E985" s="142"/>
      <c r="F985" s="142"/>
      <c r="G985" s="144"/>
      <c r="H985" s="145"/>
      <c r="I985" s="144"/>
      <c r="J985" s="73"/>
      <c r="K985" s="111"/>
      <c r="L985" s="63"/>
      <c r="M985" s="2"/>
    </row>
    <row r="986" spans="2:13" ht="13.5" customHeight="1" x14ac:dyDescent="0.25">
      <c r="B986" s="142"/>
      <c r="C986" s="143"/>
      <c r="D986" s="88"/>
      <c r="E986" s="142"/>
      <c r="F986" s="142"/>
      <c r="G986" s="144"/>
      <c r="H986" s="145"/>
      <c r="I986" s="144"/>
      <c r="J986" s="73"/>
      <c r="K986" s="111"/>
      <c r="L986" s="63"/>
      <c r="M986" s="2"/>
    </row>
    <row r="987" spans="2:13" ht="21" customHeight="1" x14ac:dyDescent="0.25">
      <c r="B987" s="142"/>
      <c r="C987" s="143"/>
      <c r="D987" s="88"/>
      <c r="E987" s="142"/>
      <c r="F987" s="142"/>
      <c r="G987" s="144"/>
      <c r="H987" s="145"/>
      <c r="I987" s="144"/>
      <c r="J987" s="73"/>
      <c r="K987" s="111"/>
      <c r="L987" s="63"/>
      <c r="M987" s="2"/>
    </row>
    <row r="988" spans="2:13" ht="13.5" customHeight="1" x14ac:dyDescent="0.25">
      <c r="B988" s="142"/>
      <c r="C988" s="143"/>
      <c r="D988" s="88"/>
      <c r="E988" s="142"/>
      <c r="F988" s="142"/>
      <c r="G988" s="144"/>
      <c r="H988" s="145"/>
      <c r="I988" s="144"/>
      <c r="J988" s="73"/>
      <c r="K988" s="111"/>
      <c r="L988" s="63"/>
      <c r="M988" s="2"/>
    </row>
    <row r="989" spans="2:13" ht="17.25" customHeight="1" x14ac:dyDescent="0.25">
      <c r="B989" s="142"/>
      <c r="C989" s="143"/>
      <c r="D989" s="88"/>
      <c r="E989" s="142"/>
      <c r="F989" s="142"/>
      <c r="G989" s="144"/>
      <c r="H989" s="145"/>
      <c r="I989" s="144"/>
      <c r="J989" s="73"/>
      <c r="K989" s="111"/>
      <c r="L989" s="63"/>
      <c r="M989" s="2"/>
    </row>
    <row r="990" spans="2:13" ht="13.5" customHeight="1" x14ac:dyDescent="0.25">
      <c r="B990" s="142"/>
      <c r="C990" s="143"/>
      <c r="D990" s="88"/>
      <c r="E990" s="142"/>
      <c r="F990" s="142"/>
      <c r="G990" s="144"/>
      <c r="H990" s="145"/>
      <c r="I990" s="144"/>
      <c r="J990" s="73"/>
      <c r="K990" s="111"/>
      <c r="L990" s="63"/>
      <c r="M990" s="2"/>
    </row>
    <row r="991" spans="2:13" ht="13.5" customHeight="1" x14ac:dyDescent="0.25">
      <c r="B991" s="142"/>
      <c r="C991" s="143"/>
      <c r="D991" s="88"/>
      <c r="E991" s="142"/>
      <c r="F991" s="142"/>
      <c r="G991" s="144"/>
      <c r="H991" s="145"/>
      <c r="I991" s="144"/>
      <c r="J991" s="73"/>
      <c r="K991" s="111"/>
      <c r="L991" s="63"/>
      <c r="M991" s="2"/>
    </row>
    <row r="992" spans="2:13" ht="13.5" customHeight="1" x14ac:dyDescent="0.25">
      <c r="B992" s="142"/>
      <c r="C992" s="143"/>
      <c r="D992" s="88"/>
      <c r="E992" s="142"/>
      <c r="F992" s="142"/>
      <c r="G992" s="144"/>
      <c r="H992" s="145"/>
      <c r="I992" s="144"/>
      <c r="J992" s="73"/>
      <c r="K992" s="111"/>
      <c r="L992" s="63"/>
      <c r="M992" s="2"/>
    </row>
    <row r="993" spans="2:13" ht="13.5" customHeight="1" x14ac:dyDescent="0.25">
      <c r="B993" s="142"/>
      <c r="C993" s="143"/>
      <c r="D993" s="88"/>
      <c r="E993" s="142"/>
      <c r="F993" s="142"/>
      <c r="G993" s="144"/>
      <c r="H993" s="145"/>
      <c r="I993" s="144"/>
      <c r="J993" s="73"/>
      <c r="K993" s="111"/>
      <c r="L993" s="63"/>
      <c r="M993" s="2"/>
    </row>
    <row r="994" spans="2:13" ht="13.5" customHeight="1" x14ac:dyDescent="0.25">
      <c r="B994" s="142"/>
      <c r="C994" s="143"/>
      <c r="D994" s="88"/>
      <c r="E994" s="142"/>
      <c r="F994" s="142"/>
      <c r="G994" s="144"/>
      <c r="H994" s="145"/>
      <c r="I994" s="144"/>
      <c r="J994" s="73"/>
      <c r="K994" s="111"/>
      <c r="L994" s="63"/>
      <c r="M994" s="2"/>
    </row>
    <row r="995" spans="2:13" ht="13.5" customHeight="1" x14ac:dyDescent="0.25">
      <c r="B995" s="142"/>
      <c r="C995" s="143"/>
      <c r="D995" s="88"/>
      <c r="E995" s="142"/>
      <c r="F995" s="142"/>
      <c r="G995" s="144"/>
      <c r="H995" s="145"/>
      <c r="I995" s="144"/>
      <c r="J995" s="73"/>
      <c r="K995" s="111"/>
      <c r="L995" s="63"/>
      <c r="M995" s="2"/>
    </row>
    <row r="996" spans="2:13" ht="13.5" customHeight="1" x14ac:dyDescent="0.25">
      <c r="B996" s="142"/>
      <c r="C996" s="143"/>
      <c r="D996" s="88"/>
      <c r="E996" s="142"/>
      <c r="F996" s="142"/>
      <c r="G996" s="144"/>
      <c r="H996" s="145"/>
      <c r="I996" s="144"/>
      <c r="J996" s="73"/>
      <c r="K996" s="111"/>
      <c r="L996" s="63"/>
      <c r="M996" s="2"/>
    </row>
    <row r="997" spans="2:13" ht="13.5" customHeight="1" x14ac:dyDescent="0.25">
      <c r="B997" s="142"/>
      <c r="C997" s="143"/>
      <c r="D997" s="88"/>
      <c r="E997" s="142"/>
      <c r="F997" s="142"/>
      <c r="G997" s="144"/>
      <c r="H997" s="145"/>
      <c r="I997" s="144"/>
      <c r="J997" s="73"/>
      <c r="K997" s="111"/>
      <c r="L997" s="63"/>
      <c r="M997" s="2"/>
    </row>
    <row r="998" spans="2:13" ht="13.5" customHeight="1" x14ac:dyDescent="0.25">
      <c r="B998" s="142"/>
      <c r="C998" s="143"/>
      <c r="D998" s="88"/>
      <c r="E998" s="142"/>
      <c r="F998" s="142"/>
      <c r="G998" s="144"/>
      <c r="H998" s="145"/>
      <c r="I998" s="144"/>
      <c r="J998" s="73"/>
      <c r="K998" s="111"/>
      <c r="L998" s="63"/>
      <c r="M998" s="2"/>
    </row>
    <row r="999" spans="2:13" ht="13.5" customHeight="1" x14ac:dyDescent="0.25">
      <c r="B999" s="142"/>
      <c r="C999" s="143"/>
      <c r="D999" s="88"/>
      <c r="E999" s="142"/>
      <c r="F999" s="142"/>
      <c r="G999" s="144"/>
      <c r="H999" s="145"/>
      <c r="I999" s="144"/>
      <c r="J999" s="73"/>
      <c r="K999" s="111"/>
      <c r="L999" s="63"/>
      <c r="M999" s="2"/>
    </row>
    <row r="1000" spans="2:13" ht="13.5" customHeight="1" x14ac:dyDescent="0.25">
      <c r="B1000" s="142"/>
      <c r="C1000" s="143"/>
      <c r="D1000" s="88"/>
      <c r="E1000" s="142"/>
      <c r="F1000" s="142"/>
      <c r="G1000" s="144"/>
      <c r="H1000" s="145"/>
      <c r="I1000" s="144"/>
      <c r="J1000" s="73"/>
      <c r="K1000" s="111"/>
      <c r="L1000" s="63"/>
      <c r="M1000" s="2"/>
    </row>
    <row r="1001" spans="2:13" ht="13.5" customHeight="1" x14ac:dyDescent="0.25">
      <c r="B1001" s="142"/>
      <c r="C1001" s="143"/>
      <c r="D1001" s="88"/>
      <c r="E1001" s="142"/>
      <c r="F1001" s="142"/>
      <c r="G1001" s="144"/>
      <c r="H1001" s="145"/>
      <c r="I1001" s="144"/>
      <c r="J1001" s="73"/>
      <c r="K1001" s="111"/>
      <c r="L1001" s="63"/>
      <c r="M1001" s="2"/>
    </row>
    <row r="1002" spans="2:13" ht="13.5" customHeight="1" x14ac:dyDescent="0.25">
      <c r="B1002" s="142"/>
      <c r="C1002" s="143"/>
      <c r="D1002" s="88"/>
      <c r="E1002" s="142"/>
      <c r="F1002" s="142"/>
      <c r="G1002" s="144"/>
      <c r="H1002" s="145"/>
      <c r="I1002" s="144"/>
      <c r="J1002" s="73"/>
      <c r="K1002" s="111"/>
      <c r="L1002" s="63"/>
      <c r="M1002" s="2"/>
    </row>
    <row r="1003" spans="2:13" ht="13.5" customHeight="1" x14ac:dyDescent="0.25">
      <c r="B1003" s="142"/>
      <c r="C1003" s="143"/>
      <c r="D1003" s="88"/>
      <c r="E1003" s="142"/>
      <c r="F1003" s="142"/>
      <c r="G1003" s="144"/>
      <c r="H1003" s="145"/>
      <c r="I1003" s="144"/>
      <c r="J1003" s="73"/>
      <c r="K1003" s="111"/>
      <c r="L1003" s="63"/>
      <c r="M1003" s="2"/>
    </row>
    <row r="1004" spans="2:13" ht="13.5" customHeight="1" x14ac:dyDescent="0.25">
      <c r="B1004" s="142"/>
      <c r="C1004" s="143"/>
      <c r="D1004" s="88"/>
      <c r="E1004" s="142"/>
      <c r="F1004" s="142"/>
      <c r="G1004" s="144"/>
      <c r="H1004" s="145"/>
      <c r="I1004" s="144"/>
      <c r="J1004" s="73"/>
      <c r="K1004" s="111"/>
      <c r="L1004" s="63"/>
      <c r="M1004" s="2"/>
    </row>
    <row r="1005" spans="2:13" ht="16.5" customHeight="1" x14ac:dyDescent="0.25">
      <c r="B1005" s="142"/>
      <c r="C1005" s="143"/>
      <c r="D1005" s="88"/>
      <c r="E1005" s="142"/>
      <c r="F1005" s="142"/>
      <c r="G1005" s="144"/>
      <c r="H1005" s="145"/>
      <c r="I1005" s="144"/>
      <c r="J1005" s="73"/>
      <c r="K1005" s="111"/>
      <c r="L1005" s="63"/>
      <c r="M1005" s="2"/>
    </row>
    <row r="1006" spans="2:13" ht="0.75" customHeight="1" x14ac:dyDescent="0.25">
      <c r="B1006" s="142"/>
      <c r="C1006" s="143"/>
      <c r="D1006" s="88"/>
      <c r="E1006" s="142"/>
      <c r="F1006" s="142"/>
      <c r="G1006" s="144"/>
      <c r="H1006" s="145"/>
      <c r="I1006" s="144"/>
      <c r="J1006" s="73"/>
      <c r="K1006" s="111"/>
      <c r="L1006" s="63"/>
      <c r="M1006" s="2"/>
    </row>
    <row r="1007" spans="2:13" ht="15.75" customHeight="1" x14ac:dyDescent="0.25">
      <c r="B1007" s="142"/>
      <c r="C1007" s="143"/>
      <c r="D1007" s="88"/>
      <c r="E1007" s="142"/>
      <c r="F1007" s="142"/>
      <c r="G1007" s="144"/>
      <c r="H1007" s="145"/>
      <c r="I1007" s="144"/>
      <c r="J1007" s="73"/>
      <c r="K1007" s="111"/>
      <c r="L1007" s="63"/>
      <c r="M1007" s="2"/>
    </row>
    <row r="1008" spans="2:13" ht="13.5" customHeight="1" x14ac:dyDescent="0.25">
      <c r="B1008" s="142"/>
      <c r="C1008" s="143"/>
      <c r="D1008" s="88"/>
      <c r="E1008" s="142"/>
      <c r="F1008" s="142"/>
      <c r="G1008" s="144"/>
      <c r="H1008" s="145"/>
      <c r="I1008" s="144"/>
      <c r="J1008" s="73"/>
      <c r="K1008" s="111"/>
      <c r="L1008" s="63"/>
      <c r="M1008" s="2"/>
    </row>
    <row r="1009" spans="2:13" ht="13.5" customHeight="1" x14ac:dyDescent="0.25">
      <c r="B1009" s="142"/>
      <c r="C1009" s="143"/>
      <c r="D1009" s="88"/>
      <c r="E1009" s="142"/>
      <c r="F1009" s="142"/>
      <c r="G1009" s="144"/>
      <c r="H1009" s="145"/>
      <c r="I1009" s="144"/>
      <c r="J1009" s="73"/>
      <c r="K1009" s="111"/>
      <c r="L1009" s="63"/>
      <c r="M1009" s="2"/>
    </row>
    <row r="1010" spans="2:13" ht="27.75" customHeight="1" x14ac:dyDescent="0.25">
      <c r="B1010" s="142"/>
      <c r="C1010" s="143"/>
      <c r="D1010" s="88"/>
      <c r="E1010" s="142"/>
      <c r="F1010" s="142"/>
      <c r="G1010" s="144"/>
      <c r="H1010" s="145"/>
      <c r="I1010" s="144"/>
      <c r="J1010" s="73"/>
      <c r="K1010" s="111"/>
      <c r="L1010" s="63"/>
      <c r="M1010" s="2"/>
    </row>
    <row r="1011" spans="2:13" ht="13.5" customHeight="1" x14ac:dyDescent="0.25">
      <c r="B1011" s="142"/>
      <c r="C1011" s="143"/>
      <c r="D1011" s="88"/>
      <c r="E1011" s="142"/>
      <c r="F1011" s="142"/>
      <c r="G1011" s="144"/>
      <c r="H1011" s="145"/>
      <c r="I1011" s="144"/>
      <c r="J1011" s="73"/>
      <c r="K1011" s="111"/>
      <c r="L1011" s="63"/>
      <c r="M1011" s="2"/>
    </row>
    <row r="1012" spans="2:13" ht="14.25" customHeight="1" x14ac:dyDescent="0.25">
      <c r="B1012" s="142"/>
      <c r="C1012" s="143"/>
      <c r="D1012" s="88"/>
      <c r="E1012" s="142"/>
      <c r="F1012" s="142"/>
      <c r="G1012" s="144"/>
      <c r="H1012" s="145"/>
      <c r="I1012" s="144"/>
      <c r="J1012" s="73"/>
      <c r="K1012" s="111"/>
      <c r="L1012" s="63"/>
      <c r="M1012" s="2"/>
    </row>
    <row r="1013" spans="2:13" ht="13.5" customHeight="1" x14ac:dyDescent="0.25">
      <c r="B1013" s="142"/>
      <c r="C1013" s="143"/>
      <c r="D1013" s="88"/>
      <c r="E1013" s="142"/>
      <c r="F1013" s="142"/>
      <c r="G1013" s="144"/>
      <c r="H1013" s="145"/>
      <c r="I1013" s="144"/>
      <c r="J1013" s="73"/>
      <c r="K1013" s="111"/>
      <c r="L1013" s="63"/>
      <c r="M1013" s="2"/>
    </row>
    <row r="1014" spans="2:13" ht="13.5" customHeight="1" x14ac:dyDescent="0.25">
      <c r="B1014" s="142"/>
      <c r="C1014" s="143"/>
      <c r="D1014" s="88"/>
      <c r="E1014" s="142"/>
      <c r="F1014" s="142"/>
      <c r="G1014" s="144"/>
      <c r="H1014" s="145"/>
      <c r="I1014" s="144"/>
      <c r="J1014" s="73"/>
      <c r="K1014" s="111"/>
      <c r="L1014" s="63"/>
      <c r="M1014" s="2"/>
    </row>
    <row r="1015" spans="2:13" ht="13.5" customHeight="1" x14ac:dyDescent="0.25">
      <c r="B1015" s="142"/>
      <c r="C1015" s="143"/>
      <c r="D1015" s="88"/>
      <c r="E1015" s="142"/>
      <c r="F1015" s="142"/>
      <c r="G1015" s="144"/>
      <c r="H1015" s="145"/>
      <c r="I1015" s="144"/>
      <c r="J1015" s="73"/>
      <c r="K1015" s="111"/>
      <c r="L1015" s="63"/>
      <c r="M1015" s="2"/>
    </row>
    <row r="1016" spans="2:13" ht="13.5" customHeight="1" x14ac:dyDescent="0.25">
      <c r="B1016" s="142"/>
      <c r="C1016" s="143"/>
      <c r="D1016" s="88"/>
      <c r="E1016" s="142"/>
      <c r="F1016" s="142"/>
      <c r="G1016" s="144"/>
      <c r="H1016" s="145"/>
      <c r="I1016" s="144"/>
      <c r="J1016" s="73"/>
      <c r="K1016" s="111"/>
      <c r="L1016" s="63"/>
      <c r="M1016" s="2"/>
    </row>
    <row r="1017" spans="2:13" ht="13.5" customHeight="1" x14ac:dyDescent="0.25">
      <c r="B1017" s="142"/>
      <c r="C1017" s="143"/>
      <c r="D1017" s="88"/>
      <c r="E1017" s="142"/>
      <c r="F1017" s="142"/>
      <c r="G1017" s="144"/>
      <c r="H1017" s="145"/>
      <c r="I1017" s="144"/>
      <c r="J1017" s="73"/>
      <c r="K1017" s="111"/>
      <c r="L1017" s="63"/>
      <c r="M1017" s="2"/>
    </row>
    <row r="1018" spans="2:13" ht="13.5" customHeight="1" x14ac:dyDescent="0.25">
      <c r="B1018" s="142"/>
      <c r="C1018" s="143"/>
      <c r="D1018" s="88"/>
      <c r="E1018" s="142"/>
      <c r="F1018" s="142"/>
      <c r="G1018" s="144"/>
      <c r="H1018" s="145"/>
      <c r="I1018" s="144"/>
      <c r="J1018" s="73"/>
      <c r="K1018" s="111"/>
      <c r="L1018" s="63"/>
      <c r="M1018" s="2"/>
    </row>
    <row r="1019" spans="2:13" ht="13.5" customHeight="1" x14ac:dyDescent="0.25">
      <c r="B1019" s="142"/>
      <c r="C1019" s="143"/>
      <c r="D1019" s="88"/>
      <c r="E1019" s="142"/>
      <c r="F1019" s="142"/>
      <c r="G1019" s="144"/>
      <c r="H1019" s="145"/>
      <c r="I1019" s="144"/>
      <c r="J1019" s="73"/>
      <c r="K1019" s="111"/>
      <c r="L1019" s="63"/>
      <c r="M1019" s="2"/>
    </row>
    <row r="1020" spans="2:13" ht="13.5" customHeight="1" x14ac:dyDescent="0.25">
      <c r="B1020" s="142"/>
      <c r="C1020" s="143"/>
      <c r="D1020" s="88"/>
      <c r="E1020" s="142"/>
      <c r="F1020" s="142"/>
      <c r="G1020" s="144"/>
      <c r="H1020" s="145"/>
      <c r="I1020" s="144"/>
      <c r="J1020" s="73"/>
      <c r="K1020" s="111"/>
      <c r="L1020" s="63"/>
      <c r="M1020" s="2"/>
    </row>
    <row r="1021" spans="2:13" ht="13.5" customHeight="1" x14ac:dyDescent="0.25">
      <c r="B1021" s="142"/>
      <c r="C1021" s="143"/>
      <c r="D1021" s="88"/>
      <c r="E1021" s="142"/>
      <c r="F1021" s="142"/>
      <c r="G1021" s="144"/>
      <c r="H1021" s="145"/>
      <c r="I1021" s="144"/>
      <c r="J1021" s="73"/>
      <c r="K1021" s="111"/>
      <c r="L1021" s="63"/>
      <c r="M1021" s="2"/>
    </row>
    <row r="1022" spans="2:13" ht="13.5" customHeight="1" x14ac:dyDescent="0.25">
      <c r="B1022" s="142"/>
      <c r="C1022" s="143"/>
      <c r="D1022" s="88"/>
      <c r="E1022" s="142"/>
      <c r="F1022" s="142"/>
      <c r="G1022" s="144"/>
      <c r="H1022" s="145"/>
      <c r="I1022" s="144"/>
      <c r="J1022" s="73"/>
      <c r="K1022" s="111"/>
      <c r="L1022" s="63"/>
      <c r="M1022" s="2"/>
    </row>
    <row r="1023" spans="2:13" ht="13.5" customHeight="1" x14ac:dyDescent="0.25">
      <c r="B1023" s="142"/>
      <c r="C1023" s="143"/>
      <c r="D1023" s="88"/>
      <c r="E1023" s="142"/>
      <c r="F1023" s="142"/>
      <c r="G1023" s="144"/>
      <c r="H1023" s="145"/>
      <c r="I1023" s="144"/>
      <c r="J1023" s="73"/>
      <c r="K1023" s="111"/>
      <c r="L1023" s="63"/>
      <c r="M1023" s="2"/>
    </row>
    <row r="1024" spans="2:13" ht="13.5" customHeight="1" x14ac:dyDescent="0.25">
      <c r="B1024" s="142"/>
      <c r="C1024" s="143"/>
      <c r="D1024" s="88"/>
      <c r="E1024" s="142"/>
      <c r="F1024" s="142"/>
      <c r="G1024" s="144"/>
      <c r="H1024" s="145"/>
      <c r="I1024" s="144"/>
      <c r="J1024" s="73"/>
      <c r="K1024" s="111"/>
      <c r="L1024" s="63"/>
      <c r="M1024" s="2"/>
    </row>
    <row r="1025" spans="2:13" ht="13.5" customHeight="1" x14ac:dyDescent="0.25">
      <c r="B1025" s="142"/>
      <c r="C1025" s="143"/>
      <c r="D1025" s="88"/>
      <c r="E1025" s="142"/>
      <c r="F1025" s="142"/>
      <c r="G1025" s="144"/>
      <c r="H1025" s="145"/>
      <c r="I1025" s="144"/>
      <c r="J1025" s="73"/>
      <c r="K1025" s="111"/>
      <c r="L1025" s="63"/>
      <c r="M1025" s="2"/>
    </row>
    <row r="1026" spans="2:13" ht="13.5" customHeight="1" x14ac:dyDescent="0.25">
      <c r="B1026" s="142"/>
      <c r="C1026" s="143"/>
      <c r="D1026" s="88"/>
      <c r="E1026" s="142"/>
      <c r="F1026" s="142"/>
      <c r="G1026" s="144"/>
      <c r="H1026" s="145"/>
      <c r="I1026" s="144"/>
      <c r="J1026" s="73"/>
      <c r="K1026" s="111"/>
      <c r="L1026" s="63"/>
      <c r="M1026" s="2"/>
    </row>
    <row r="1027" spans="2:13" ht="13.5" customHeight="1" x14ac:dyDescent="0.25">
      <c r="B1027" s="142"/>
      <c r="C1027" s="143"/>
      <c r="D1027" s="88"/>
      <c r="E1027" s="142"/>
      <c r="F1027" s="142"/>
      <c r="G1027" s="144"/>
      <c r="H1027" s="145"/>
      <c r="I1027" s="144"/>
      <c r="J1027" s="73"/>
      <c r="K1027" s="111"/>
      <c r="L1027" s="63"/>
      <c r="M1027" s="2"/>
    </row>
    <row r="1028" spans="2:13" ht="13.5" customHeight="1" x14ac:dyDescent="0.25">
      <c r="B1028" s="142"/>
      <c r="C1028" s="143"/>
      <c r="D1028" s="88"/>
      <c r="E1028" s="142"/>
      <c r="F1028" s="142"/>
      <c r="G1028" s="144"/>
      <c r="H1028" s="145"/>
      <c r="I1028" s="144"/>
      <c r="J1028" s="73"/>
      <c r="K1028" s="111"/>
      <c r="L1028" s="63"/>
      <c r="M1028" s="2"/>
    </row>
    <row r="1029" spans="2:13" ht="14.25" customHeight="1" x14ac:dyDescent="0.25">
      <c r="B1029" s="142"/>
      <c r="C1029" s="143"/>
      <c r="D1029" s="88"/>
      <c r="E1029" s="142"/>
      <c r="F1029" s="142"/>
      <c r="G1029" s="144"/>
      <c r="H1029" s="145"/>
      <c r="I1029" s="144"/>
      <c r="J1029" s="73"/>
      <c r="K1029" s="111"/>
      <c r="L1029" s="63"/>
      <c r="M1029" s="2"/>
    </row>
    <row r="1030" spans="2:13" ht="13.5" customHeight="1" x14ac:dyDescent="0.25">
      <c r="B1030" s="142"/>
      <c r="C1030" s="143"/>
      <c r="D1030" s="88"/>
      <c r="E1030" s="142"/>
      <c r="F1030" s="142"/>
      <c r="G1030" s="144"/>
      <c r="H1030" s="145"/>
      <c r="I1030" s="144"/>
      <c r="J1030" s="73"/>
      <c r="K1030" s="111"/>
      <c r="L1030" s="63"/>
      <c r="M1030" s="2"/>
    </row>
    <row r="1031" spans="2:13" ht="13.5" customHeight="1" x14ac:dyDescent="0.25">
      <c r="B1031" s="142"/>
      <c r="C1031" s="143"/>
      <c r="D1031" s="88"/>
      <c r="E1031" s="142"/>
      <c r="F1031" s="142"/>
      <c r="G1031" s="144"/>
      <c r="H1031" s="145"/>
      <c r="I1031" s="144"/>
      <c r="J1031" s="73"/>
      <c r="K1031" s="111"/>
      <c r="L1031" s="63"/>
      <c r="M1031" s="2"/>
    </row>
    <row r="1032" spans="2:13" ht="13.5" customHeight="1" x14ac:dyDescent="0.25">
      <c r="B1032" s="142"/>
      <c r="C1032" s="143"/>
      <c r="D1032" s="88"/>
      <c r="E1032" s="142"/>
      <c r="F1032" s="142"/>
      <c r="G1032" s="144"/>
      <c r="H1032" s="145"/>
      <c r="I1032" s="144"/>
      <c r="J1032" s="73"/>
      <c r="K1032" s="111"/>
      <c r="L1032" s="63"/>
      <c r="M1032" s="2"/>
    </row>
    <row r="1033" spans="2:13" ht="13.5" customHeight="1" x14ac:dyDescent="0.25">
      <c r="B1033" s="142"/>
      <c r="C1033" s="143"/>
      <c r="D1033" s="88"/>
      <c r="E1033" s="142"/>
      <c r="F1033" s="142"/>
      <c r="G1033" s="144"/>
      <c r="H1033" s="145"/>
      <c r="I1033" s="144"/>
      <c r="J1033" s="73"/>
      <c r="K1033" s="111"/>
      <c r="L1033" s="63"/>
      <c r="M1033" s="2"/>
    </row>
    <row r="1034" spans="2:13" ht="13.5" customHeight="1" x14ac:dyDescent="0.25">
      <c r="B1034" s="142"/>
      <c r="C1034" s="143"/>
      <c r="D1034" s="88"/>
      <c r="E1034" s="142"/>
      <c r="F1034" s="142"/>
      <c r="G1034" s="144"/>
      <c r="H1034" s="145"/>
      <c r="I1034" s="144"/>
      <c r="J1034" s="73"/>
      <c r="K1034" s="111"/>
      <c r="L1034" s="63"/>
      <c r="M1034" s="2"/>
    </row>
    <row r="1035" spans="2:13" ht="14.25" customHeight="1" x14ac:dyDescent="0.25">
      <c r="B1035" s="142"/>
      <c r="C1035" s="143"/>
      <c r="D1035" s="88"/>
      <c r="E1035" s="142"/>
      <c r="F1035" s="142"/>
      <c r="G1035" s="144"/>
      <c r="H1035" s="145"/>
      <c r="I1035" s="144"/>
      <c r="J1035" s="73"/>
      <c r="K1035" s="111"/>
      <c r="L1035" s="63"/>
      <c r="M1035" s="2"/>
    </row>
    <row r="1036" spans="2:13" ht="13.5" customHeight="1" x14ac:dyDescent="0.25">
      <c r="B1036" s="142"/>
      <c r="C1036" s="143"/>
      <c r="D1036" s="88"/>
      <c r="E1036" s="142"/>
      <c r="F1036" s="142"/>
      <c r="G1036" s="144"/>
      <c r="H1036" s="145"/>
      <c r="I1036" s="144"/>
      <c r="J1036" s="73"/>
      <c r="K1036" s="111"/>
      <c r="L1036" s="63"/>
      <c r="M1036" s="2"/>
    </row>
    <row r="1037" spans="2:13" ht="13.5" customHeight="1" x14ac:dyDescent="0.25">
      <c r="B1037" s="142"/>
      <c r="C1037" s="143"/>
      <c r="D1037" s="88"/>
      <c r="E1037" s="142"/>
      <c r="F1037" s="142"/>
      <c r="G1037" s="144"/>
      <c r="H1037" s="145"/>
      <c r="I1037" s="144"/>
      <c r="J1037" s="73"/>
      <c r="K1037" s="111"/>
      <c r="L1037" s="63"/>
      <c r="M1037" s="2"/>
    </row>
    <row r="1038" spans="2:13" ht="13.5" customHeight="1" x14ac:dyDescent="0.25">
      <c r="B1038" s="142"/>
      <c r="C1038" s="143"/>
      <c r="D1038" s="88"/>
      <c r="E1038" s="142"/>
      <c r="F1038" s="142"/>
      <c r="G1038" s="144"/>
      <c r="H1038" s="145"/>
      <c r="I1038" s="144"/>
      <c r="J1038" s="73"/>
      <c r="K1038" s="111"/>
      <c r="L1038" s="63"/>
      <c r="M1038" s="2"/>
    </row>
    <row r="1039" spans="2:13" ht="13.5" customHeight="1" x14ac:dyDescent="0.25">
      <c r="B1039" s="142"/>
      <c r="C1039" s="143"/>
      <c r="D1039" s="88"/>
      <c r="E1039" s="142"/>
      <c r="F1039" s="142"/>
      <c r="G1039" s="144"/>
      <c r="H1039" s="145"/>
      <c r="I1039" s="144"/>
      <c r="J1039" s="73"/>
      <c r="K1039" s="111"/>
      <c r="L1039" s="63"/>
      <c r="M1039" s="2"/>
    </row>
    <row r="1040" spans="2:13" ht="13.5" customHeight="1" x14ac:dyDescent="0.25">
      <c r="B1040" s="142"/>
      <c r="C1040" s="143"/>
      <c r="D1040" s="88"/>
      <c r="E1040" s="142"/>
      <c r="F1040" s="142"/>
      <c r="G1040" s="144"/>
      <c r="H1040" s="145"/>
      <c r="I1040" s="144"/>
      <c r="J1040" s="73"/>
      <c r="K1040" s="111"/>
      <c r="L1040" s="63"/>
      <c r="M1040" s="2"/>
    </row>
    <row r="1041" spans="2:13" ht="13.5" customHeight="1" x14ac:dyDescent="0.25">
      <c r="B1041" s="142"/>
      <c r="C1041" s="143"/>
      <c r="D1041" s="88"/>
      <c r="E1041" s="142"/>
      <c r="F1041" s="142"/>
      <c r="G1041" s="144"/>
      <c r="H1041" s="145"/>
      <c r="I1041" s="144"/>
      <c r="J1041" s="73"/>
      <c r="K1041" s="111"/>
      <c r="L1041" s="63"/>
      <c r="M1041" s="2"/>
    </row>
    <row r="1042" spans="2:13" ht="13.5" customHeight="1" x14ac:dyDescent="0.25">
      <c r="B1042" s="142"/>
      <c r="C1042" s="143"/>
      <c r="D1042" s="88"/>
      <c r="E1042" s="142"/>
      <c r="F1042" s="142"/>
      <c r="G1042" s="144"/>
      <c r="H1042" s="145"/>
      <c r="I1042" s="144"/>
      <c r="J1042" s="73"/>
      <c r="K1042" s="111"/>
      <c r="L1042" s="63"/>
      <c r="M1042" s="2"/>
    </row>
    <row r="1043" spans="2:13" ht="13.5" customHeight="1" x14ac:dyDescent="0.25">
      <c r="B1043" s="142"/>
      <c r="C1043" s="143"/>
      <c r="D1043" s="88"/>
      <c r="E1043" s="142"/>
      <c r="F1043" s="142"/>
      <c r="G1043" s="144"/>
      <c r="H1043" s="145"/>
      <c r="I1043" s="144"/>
      <c r="J1043" s="73"/>
      <c r="K1043" s="111"/>
      <c r="L1043" s="63"/>
      <c r="M1043" s="2"/>
    </row>
    <row r="1044" spans="2:13" ht="13.5" customHeight="1" x14ac:dyDescent="0.25">
      <c r="B1044" s="142"/>
      <c r="C1044" s="143"/>
      <c r="D1044" s="88"/>
      <c r="E1044" s="142"/>
      <c r="F1044" s="142"/>
      <c r="G1044" s="144"/>
      <c r="H1044" s="145"/>
      <c r="I1044" s="144"/>
      <c r="J1044" s="73"/>
      <c r="K1044" s="111"/>
      <c r="L1044" s="63"/>
      <c r="M1044" s="2"/>
    </row>
    <row r="1045" spans="2:13" ht="13.5" customHeight="1" x14ac:dyDescent="0.25">
      <c r="B1045" s="142"/>
      <c r="C1045" s="143"/>
      <c r="D1045" s="88"/>
      <c r="E1045" s="142"/>
      <c r="F1045" s="142"/>
      <c r="G1045" s="144"/>
      <c r="H1045" s="145"/>
      <c r="I1045" s="144"/>
      <c r="J1045" s="73"/>
      <c r="K1045" s="111"/>
      <c r="L1045" s="63"/>
      <c r="M1045" s="2"/>
    </row>
    <row r="1046" spans="2:13" ht="13.5" customHeight="1" x14ac:dyDescent="0.25">
      <c r="B1046" s="142"/>
      <c r="C1046" s="143"/>
      <c r="D1046" s="88"/>
      <c r="E1046" s="142"/>
      <c r="F1046" s="142"/>
      <c r="G1046" s="144"/>
      <c r="H1046" s="145"/>
      <c r="I1046" s="144"/>
      <c r="J1046" s="73"/>
      <c r="K1046" s="111"/>
      <c r="L1046" s="63"/>
      <c r="M1046" s="2"/>
    </row>
    <row r="1047" spans="2:13" ht="13.5" customHeight="1" x14ac:dyDescent="0.25">
      <c r="B1047" s="142"/>
      <c r="C1047" s="143"/>
      <c r="D1047" s="88"/>
      <c r="E1047" s="142"/>
      <c r="F1047" s="142"/>
      <c r="G1047" s="144"/>
      <c r="H1047" s="145"/>
      <c r="I1047" s="144"/>
      <c r="J1047" s="73"/>
      <c r="K1047" s="111"/>
      <c r="L1047" s="63"/>
      <c r="M1047" s="2"/>
    </row>
    <row r="1048" spans="2:13" ht="13.5" customHeight="1" x14ac:dyDescent="0.25">
      <c r="B1048" s="142"/>
      <c r="C1048" s="143"/>
      <c r="D1048" s="88"/>
      <c r="E1048" s="142"/>
      <c r="F1048" s="142"/>
      <c r="G1048" s="144"/>
      <c r="H1048" s="145"/>
      <c r="I1048" s="144"/>
      <c r="J1048" s="73"/>
      <c r="K1048" s="111"/>
      <c r="L1048" s="63"/>
      <c r="M1048" s="2"/>
    </row>
    <row r="1049" spans="2:13" ht="13.5" customHeight="1" x14ac:dyDescent="0.25">
      <c r="B1049" s="142"/>
      <c r="C1049" s="143"/>
      <c r="D1049" s="88"/>
      <c r="E1049" s="142"/>
      <c r="F1049" s="142"/>
      <c r="G1049" s="144"/>
      <c r="H1049" s="145"/>
      <c r="I1049" s="144"/>
      <c r="J1049" s="73"/>
      <c r="K1049" s="111"/>
      <c r="L1049" s="63"/>
      <c r="M1049" s="2"/>
    </row>
    <row r="1050" spans="2:13" ht="13.5" customHeight="1" x14ac:dyDescent="0.25">
      <c r="B1050" s="142"/>
      <c r="C1050" s="143"/>
      <c r="D1050" s="88"/>
      <c r="E1050" s="142"/>
      <c r="F1050" s="142"/>
      <c r="G1050" s="144"/>
      <c r="H1050" s="145"/>
      <c r="I1050" s="144"/>
      <c r="J1050" s="73"/>
      <c r="K1050" s="111"/>
      <c r="L1050" s="63"/>
      <c r="M1050" s="2"/>
    </row>
    <row r="1051" spans="2:13" ht="13.5" customHeight="1" x14ac:dyDescent="0.25">
      <c r="B1051" s="142"/>
      <c r="C1051" s="143"/>
      <c r="D1051" s="88"/>
      <c r="E1051" s="142"/>
      <c r="F1051" s="142"/>
      <c r="G1051" s="144"/>
      <c r="H1051" s="145"/>
      <c r="I1051" s="144"/>
      <c r="J1051" s="73"/>
      <c r="K1051" s="111"/>
      <c r="L1051" s="63"/>
      <c r="M1051" s="2"/>
    </row>
    <row r="1052" spans="2:13" ht="13.5" customHeight="1" x14ac:dyDescent="0.25">
      <c r="B1052" s="142"/>
      <c r="C1052" s="143"/>
      <c r="D1052" s="88"/>
      <c r="E1052" s="142"/>
      <c r="F1052" s="142"/>
      <c r="G1052" s="144"/>
      <c r="H1052" s="145"/>
      <c r="I1052" s="144"/>
      <c r="J1052" s="73"/>
      <c r="K1052" s="111"/>
      <c r="L1052" s="63"/>
      <c r="M1052" s="2"/>
    </row>
    <row r="1053" spans="2:13" ht="13.5" customHeight="1" x14ac:dyDescent="0.25">
      <c r="B1053" s="142"/>
      <c r="C1053" s="143"/>
      <c r="D1053" s="88"/>
      <c r="E1053" s="142"/>
      <c r="F1053" s="142"/>
      <c r="G1053" s="144"/>
      <c r="H1053" s="145"/>
      <c r="I1053" s="144"/>
      <c r="J1053" s="73"/>
      <c r="K1053" s="111"/>
      <c r="L1053" s="63"/>
      <c r="M1053" s="2"/>
    </row>
    <row r="1054" spans="2:13" ht="13.5" customHeight="1" x14ac:dyDescent="0.25">
      <c r="B1054" s="142"/>
      <c r="C1054" s="143"/>
      <c r="D1054" s="88"/>
      <c r="E1054" s="142"/>
      <c r="F1054" s="142"/>
      <c r="G1054" s="144"/>
      <c r="H1054" s="145"/>
      <c r="I1054" s="144"/>
      <c r="J1054" s="73"/>
      <c r="K1054" s="111"/>
      <c r="L1054" s="63"/>
      <c r="M1054" s="2"/>
    </row>
    <row r="1055" spans="2:13" ht="13.5" customHeight="1" x14ac:dyDescent="0.25">
      <c r="B1055" s="142"/>
      <c r="C1055" s="143"/>
      <c r="D1055" s="88"/>
      <c r="E1055" s="142"/>
      <c r="F1055" s="142"/>
      <c r="G1055" s="144"/>
      <c r="H1055" s="145"/>
      <c r="I1055" s="144"/>
      <c r="J1055" s="73"/>
      <c r="K1055" s="111"/>
      <c r="L1055" s="63"/>
      <c r="M1055" s="2"/>
    </row>
    <row r="1056" spans="2:13" ht="13.5" customHeight="1" x14ac:dyDescent="0.25">
      <c r="B1056" s="142"/>
      <c r="C1056" s="143"/>
      <c r="D1056" s="88"/>
      <c r="E1056" s="142"/>
      <c r="F1056" s="142"/>
      <c r="G1056" s="144"/>
      <c r="H1056" s="145"/>
      <c r="I1056" s="144"/>
      <c r="J1056" s="73"/>
      <c r="K1056" s="111"/>
      <c r="L1056" s="63"/>
      <c r="M1056" s="2"/>
    </row>
    <row r="1057" spans="2:13" ht="13.5" customHeight="1" x14ac:dyDescent="0.25">
      <c r="B1057" s="142"/>
      <c r="C1057" s="143"/>
      <c r="D1057" s="88"/>
      <c r="E1057" s="142"/>
      <c r="F1057" s="142"/>
      <c r="G1057" s="144"/>
      <c r="H1057" s="145"/>
      <c r="I1057" s="144"/>
      <c r="J1057" s="73"/>
      <c r="K1057" s="111"/>
      <c r="L1057" s="63"/>
      <c r="M1057" s="2"/>
    </row>
    <row r="1058" spans="2:13" ht="13.5" customHeight="1" x14ac:dyDescent="0.25">
      <c r="B1058" s="142"/>
      <c r="C1058" s="143"/>
      <c r="D1058" s="88"/>
      <c r="E1058" s="142"/>
      <c r="F1058" s="142"/>
      <c r="G1058" s="144"/>
      <c r="H1058" s="145"/>
      <c r="I1058" s="144"/>
      <c r="J1058" s="73"/>
      <c r="K1058" s="111"/>
      <c r="L1058" s="63"/>
      <c r="M1058" s="2"/>
    </row>
    <row r="1059" spans="2:13" ht="13.5" customHeight="1" x14ac:dyDescent="0.25">
      <c r="B1059" s="142"/>
      <c r="C1059" s="143"/>
      <c r="D1059" s="88"/>
      <c r="E1059" s="142"/>
      <c r="F1059" s="142"/>
      <c r="G1059" s="144"/>
      <c r="H1059" s="145"/>
      <c r="I1059" s="144"/>
      <c r="J1059" s="73"/>
      <c r="K1059" s="111"/>
      <c r="L1059" s="63"/>
      <c r="M1059" s="2"/>
    </row>
    <row r="1060" spans="2:13" ht="13.5" customHeight="1" x14ac:dyDescent="0.25">
      <c r="B1060" s="142"/>
      <c r="C1060" s="143"/>
      <c r="D1060" s="88"/>
      <c r="E1060" s="142"/>
      <c r="F1060" s="142"/>
      <c r="G1060" s="144"/>
      <c r="H1060" s="145"/>
      <c r="I1060" s="144"/>
      <c r="J1060" s="73"/>
      <c r="K1060" s="111"/>
      <c r="L1060" s="63"/>
      <c r="M1060" s="2"/>
    </row>
    <row r="1061" spans="2:13" ht="13.5" customHeight="1" x14ac:dyDescent="0.25">
      <c r="B1061" s="142"/>
      <c r="C1061" s="143"/>
      <c r="D1061" s="88"/>
      <c r="E1061" s="142"/>
      <c r="F1061" s="142"/>
      <c r="G1061" s="144"/>
      <c r="H1061" s="145"/>
      <c r="I1061" s="144"/>
      <c r="J1061" s="73"/>
      <c r="K1061" s="111"/>
      <c r="L1061" s="63"/>
      <c r="M1061" s="2"/>
    </row>
    <row r="1062" spans="2:13" ht="13.5" customHeight="1" x14ac:dyDescent="0.25">
      <c r="B1062" s="142"/>
      <c r="C1062" s="143"/>
      <c r="D1062" s="88"/>
      <c r="E1062" s="142"/>
      <c r="F1062" s="142"/>
      <c r="G1062" s="144"/>
      <c r="H1062" s="145"/>
      <c r="I1062" s="144"/>
      <c r="J1062" s="73"/>
      <c r="K1062" s="111"/>
      <c r="L1062" s="63"/>
      <c r="M1062" s="2"/>
    </row>
    <row r="1063" spans="2:13" ht="13.5" customHeight="1" x14ac:dyDescent="0.25">
      <c r="B1063" s="142"/>
      <c r="C1063" s="143"/>
      <c r="D1063" s="88"/>
      <c r="E1063" s="142"/>
      <c r="F1063" s="142"/>
      <c r="G1063" s="144"/>
      <c r="H1063" s="145"/>
      <c r="I1063" s="144"/>
      <c r="J1063" s="73"/>
      <c r="K1063" s="111"/>
      <c r="L1063" s="63"/>
      <c r="M1063" s="2"/>
    </row>
    <row r="1064" spans="2:13" ht="13.5" customHeight="1" x14ac:dyDescent="0.25">
      <c r="B1064" s="142"/>
      <c r="C1064" s="143"/>
      <c r="D1064" s="88"/>
      <c r="E1064" s="142"/>
      <c r="F1064" s="142"/>
      <c r="G1064" s="144"/>
      <c r="H1064" s="145"/>
      <c r="I1064" s="144"/>
      <c r="J1064" s="73"/>
      <c r="K1064" s="111"/>
      <c r="L1064" s="63"/>
      <c r="M1064" s="2"/>
    </row>
    <row r="1065" spans="2:13" ht="13.5" customHeight="1" x14ac:dyDescent="0.25">
      <c r="B1065" s="142"/>
      <c r="C1065" s="143"/>
      <c r="D1065" s="88"/>
      <c r="E1065" s="142"/>
      <c r="F1065" s="142"/>
      <c r="G1065" s="144"/>
      <c r="H1065" s="145"/>
      <c r="I1065" s="144"/>
      <c r="J1065" s="73"/>
      <c r="K1065" s="111"/>
      <c r="L1065" s="63"/>
      <c r="M1065" s="2"/>
    </row>
    <row r="1066" spans="2:13" ht="13.5" customHeight="1" x14ac:dyDescent="0.25">
      <c r="B1066" s="142"/>
      <c r="C1066" s="143"/>
      <c r="D1066" s="88"/>
      <c r="E1066" s="142"/>
      <c r="F1066" s="142"/>
      <c r="G1066" s="144"/>
      <c r="H1066" s="145"/>
      <c r="I1066" s="144"/>
      <c r="J1066" s="73"/>
      <c r="K1066" s="111"/>
      <c r="L1066" s="63"/>
      <c r="M1066" s="2"/>
    </row>
    <row r="1067" spans="2:13" ht="13.5" customHeight="1" x14ac:dyDescent="0.25">
      <c r="B1067" s="142"/>
      <c r="C1067" s="143"/>
      <c r="D1067" s="88"/>
      <c r="E1067" s="142"/>
      <c r="F1067" s="142"/>
      <c r="G1067" s="144"/>
      <c r="H1067" s="145"/>
      <c r="I1067" s="144"/>
      <c r="J1067" s="73"/>
      <c r="K1067" s="111"/>
      <c r="L1067" s="63"/>
      <c r="M1067" s="2"/>
    </row>
    <row r="1068" spans="2:13" ht="13.5" customHeight="1" x14ac:dyDescent="0.25">
      <c r="B1068" s="142"/>
      <c r="C1068" s="143"/>
      <c r="D1068" s="88"/>
      <c r="E1068" s="142"/>
      <c r="F1068" s="142"/>
      <c r="G1068" s="144"/>
      <c r="H1068" s="145"/>
      <c r="I1068" s="144"/>
      <c r="J1068" s="73"/>
      <c r="K1068" s="111"/>
      <c r="L1068" s="63"/>
      <c r="M1068" s="2"/>
    </row>
    <row r="1069" spans="2:13" ht="13.5" customHeight="1" x14ac:dyDescent="0.25">
      <c r="B1069" s="142"/>
      <c r="C1069" s="143"/>
      <c r="D1069" s="88"/>
      <c r="E1069" s="142"/>
      <c r="F1069" s="142"/>
      <c r="G1069" s="144"/>
      <c r="H1069" s="145"/>
      <c r="I1069" s="144"/>
      <c r="J1069" s="73"/>
      <c r="K1069" s="111"/>
      <c r="L1069" s="63"/>
      <c r="M1069" s="2"/>
    </row>
    <row r="1070" spans="2:13" ht="13.5" customHeight="1" x14ac:dyDescent="0.25">
      <c r="B1070" s="142"/>
      <c r="C1070" s="143"/>
      <c r="D1070" s="88"/>
      <c r="E1070" s="142"/>
      <c r="F1070" s="142"/>
      <c r="G1070" s="144"/>
      <c r="H1070" s="145"/>
      <c r="I1070" s="144"/>
      <c r="J1070" s="73"/>
      <c r="K1070" s="111"/>
      <c r="L1070" s="63"/>
      <c r="M1070" s="2"/>
    </row>
    <row r="1071" spans="2:13" ht="13.5" customHeight="1" x14ac:dyDescent="0.25">
      <c r="B1071" s="142"/>
      <c r="C1071" s="143"/>
      <c r="D1071" s="88"/>
      <c r="E1071" s="142"/>
      <c r="F1071" s="142"/>
      <c r="G1071" s="144"/>
      <c r="H1071" s="145"/>
      <c r="I1071" s="144"/>
      <c r="J1071" s="73"/>
      <c r="K1071" s="111"/>
      <c r="L1071" s="63"/>
      <c r="M1071" s="2"/>
    </row>
    <row r="1072" spans="2:13" ht="13.5" customHeight="1" x14ac:dyDescent="0.25">
      <c r="B1072" s="142"/>
      <c r="C1072" s="143"/>
      <c r="D1072" s="88"/>
      <c r="E1072" s="142"/>
      <c r="F1072" s="142"/>
      <c r="G1072" s="144"/>
      <c r="H1072" s="145"/>
      <c r="I1072" s="144"/>
      <c r="J1072" s="73"/>
      <c r="K1072" s="111"/>
      <c r="L1072" s="63"/>
      <c r="M1072" s="2"/>
    </row>
    <row r="1073" spans="2:13" ht="13.5" customHeight="1" x14ac:dyDescent="0.25">
      <c r="B1073" s="142"/>
      <c r="C1073" s="143"/>
      <c r="D1073" s="88"/>
      <c r="E1073" s="142"/>
      <c r="F1073" s="142"/>
      <c r="G1073" s="144"/>
      <c r="H1073" s="145"/>
      <c r="I1073" s="144"/>
      <c r="J1073" s="73"/>
      <c r="K1073" s="111"/>
      <c r="L1073" s="63"/>
      <c r="M1073" s="2"/>
    </row>
    <row r="1074" spans="2:13" ht="13.5" customHeight="1" x14ac:dyDescent="0.25">
      <c r="B1074" s="142"/>
      <c r="C1074" s="143"/>
      <c r="D1074" s="88"/>
      <c r="E1074" s="142"/>
      <c r="F1074" s="142"/>
      <c r="G1074" s="144"/>
      <c r="H1074" s="145"/>
      <c r="I1074" s="144"/>
      <c r="J1074" s="73"/>
      <c r="K1074" s="111"/>
      <c r="L1074" s="63"/>
      <c r="M1074" s="2"/>
    </row>
    <row r="1075" spans="2:13" ht="13.5" customHeight="1" x14ac:dyDescent="0.25">
      <c r="B1075" s="142"/>
      <c r="C1075" s="143"/>
      <c r="D1075" s="88"/>
      <c r="E1075" s="142"/>
      <c r="F1075" s="142"/>
      <c r="G1075" s="144"/>
      <c r="H1075" s="145"/>
      <c r="I1075" s="144"/>
      <c r="J1075" s="73"/>
      <c r="K1075" s="111"/>
      <c r="L1075" s="63"/>
      <c r="M1075" s="2"/>
    </row>
    <row r="1076" spans="2:13" ht="13.5" customHeight="1" x14ac:dyDescent="0.25">
      <c r="B1076" s="142"/>
      <c r="C1076" s="143"/>
      <c r="D1076" s="88"/>
      <c r="E1076" s="142"/>
      <c r="F1076" s="142"/>
      <c r="G1076" s="144"/>
      <c r="H1076" s="145"/>
      <c r="I1076" s="144"/>
      <c r="J1076" s="73"/>
      <c r="K1076" s="111"/>
      <c r="L1076" s="63"/>
      <c r="M1076" s="2"/>
    </row>
    <row r="1077" spans="2:13" ht="13.5" customHeight="1" x14ac:dyDescent="0.25">
      <c r="B1077" s="142"/>
      <c r="C1077" s="143"/>
      <c r="D1077" s="88"/>
      <c r="E1077" s="142"/>
      <c r="F1077" s="142"/>
      <c r="G1077" s="144"/>
      <c r="H1077" s="145"/>
      <c r="I1077" s="144"/>
      <c r="J1077" s="73"/>
      <c r="K1077" s="111"/>
      <c r="L1077" s="63"/>
      <c r="M1077" s="2"/>
    </row>
    <row r="1078" spans="2:13" ht="13.5" customHeight="1" x14ac:dyDescent="0.25">
      <c r="B1078" s="142"/>
      <c r="C1078" s="143"/>
      <c r="D1078" s="88"/>
      <c r="E1078" s="142"/>
      <c r="F1078" s="142"/>
      <c r="G1078" s="144"/>
      <c r="H1078" s="145"/>
      <c r="I1078" s="144"/>
      <c r="J1078" s="73"/>
      <c r="K1078" s="111"/>
      <c r="L1078" s="63"/>
      <c r="M1078" s="2"/>
    </row>
    <row r="1079" spans="2:13" ht="13.5" customHeight="1" x14ac:dyDescent="0.25">
      <c r="B1079" s="142"/>
      <c r="C1079" s="143"/>
      <c r="D1079" s="88"/>
      <c r="E1079" s="142"/>
      <c r="F1079" s="142"/>
      <c r="G1079" s="144"/>
      <c r="H1079" s="145"/>
      <c r="I1079" s="144"/>
      <c r="J1079" s="73"/>
      <c r="K1079" s="111"/>
      <c r="L1079" s="63"/>
      <c r="M1079" s="2"/>
    </row>
    <row r="1080" spans="2:13" ht="13.5" customHeight="1" x14ac:dyDescent="0.25">
      <c r="B1080" s="142"/>
      <c r="C1080" s="143"/>
      <c r="D1080" s="88"/>
      <c r="E1080" s="142"/>
      <c r="F1080" s="142"/>
      <c r="G1080" s="144"/>
      <c r="H1080" s="145"/>
      <c r="I1080" s="144"/>
      <c r="J1080" s="73"/>
      <c r="K1080" s="111"/>
      <c r="L1080" s="63"/>
      <c r="M1080" s="2"/>
    </row>
    <row r="1081" spans="2:13" ht="13.5" customHeight="1" x14ac:dyDescent="0.25">
      <c r="B1081" s="142"/>
      <c r="C1081" s="143"/>
      <c r="D1081" s="88"/>
      <c r="E1081" s="142"/>
      <c r="F1081" s="142"/>
      <c r="G1081" s="144"/>
      <c r="H1081" s="145"/>
      <c r="I1081" s="144"/>
      <c r="J1081" s="73"/>
      <c r="K1081" s="111"/>
      <c r="L1081" s="63"/>
      <c r="M1081" s="2"/>
    </row>
    <row r="1082" spans="2:13" ht="13.5" customHeight="1" x14ac:dyDescent="0.25">
      <c r="B1082" s="142"/>
      <c r="C1082" s="143"/>
      <c r="D1082" s="88"/>
      <c r="E1082" s="142"/>
      <c r="F1082" s="142"/>
      <c r="G1082" s="144"/>
      <c r="H1082" s="145"/>
      <c r="I1082" s="144"/>
      <c r="J1082" s="73"/>
      <c r="K1082" s="111"/>
      <c r="L1082" s="63"/>
      <c r="M1082" s="2"/>
    </row>
    <row r="1083" spans="2:13" ht="13.5" customHeight="1" x14ac:dyDescent="0.25">
      <c r="B1083" s="142"/>
      <c r="C1083" s="143"/>
      <c r="D1083" s="88"/>
      <c r="E1083" s="142"/>
      <c r="F1083" s="142"/>
      <c r="G1083" s="144"/>
      <c r="H1083" s="145"/>
      <c r="I1083" s="144"/>
      <c r="J1083" s="73"/>
      <c r="K1083" s="111"/>
      <c r="L1083" s="63"/>
      <c r="M1083" s="2"/>
    </row>
    <row r="1084" spans="2:13" ht="13.5" customHeight="1" x14ac:dyDescent="0.25">
      <c r="B1084" s="142"/>
      <c r="C1084" s="143"/>
      <c r="D1084" s="88"/>
      <c r="E1084" s="142"/>
      <c r="F1084" s="142"/>
      <c r="G1084" s="144"/>
      <c r="H1084" s="145"/>
      <c r="I1084" s="144"/>
      <c r="J1084" s="73"/>
      <c r="K1084" s="111"/>
      <c r="L1084" s="63"/>
      <c r="M1084" s="2"/>
    </row>
    <row r="1085" spans="2:13" ht="13.5" customHeight="1" x14ac:dyDescent="0.25">
      <c r="B1085" s="142"/>
      <c r="C1085" s="143"/>
      <c r="D1085" s="88"/>
      <c r="E1085" s="142"/>
      <c r="F1085" s="142"/>
      <c r="G1085" s="144"/>
      <c r="H1085" s="145"/>
      <c r="I1085" s="144"/>
      <c r="J1085" s="73"/>
      <c r="K1085" s="111"/>
      <c r="L1085" s="63"/>
      <c r="M1085" s="2"/>
    </row>
    <row r="1086" spans="2:13" ht="13.5" customHeight="1" x14ac:dyDescent="0.25">
      <c r="B1086" s="142"/>
      <c r="C1086" s="143"/>
      <c r="D1086" s="88"/>
      <c r="E1086" s="142"/>
      <c r="F1086" s="142"/>
      <c r="G1086" s="144"/>
      <c r="H1086" s="145"/>
      <c r="I1086" s="144"/>
      <c r="J1086" s="73"/>
      <c r="K1086" s="111"/>
      <c r="L1086" s="63"/>
      <c r="M1086" s="2"/>
    </row>
    <row r="1087" spans="2:13" ht="13.5" customHeight="1" x14ac:dyDescent="0.25">
      <c r="B1087" s="142"/>
      <c r="C1087" s="143"/>
      <c r="D1087" s="88"/>
      <c r="E1087" s="142"/>
      <c r="F1087" s="142"/>
      <c r="G1087" s="144"/>
      <c r="H1087" s="145"/>
      <c r="I1087" s="144"/>
      <c r="J1087" s="73"/>
      <c r="K1087" s="111"/>
      <c r="L1087" s="63"/>
      <c r="M1087" s="2"/>
    </row>
    <row r="1088" spans="2:13" ht="13.5" customHeight="1" x14ac:dyDescent="0.25">
      <c r="B1088" s="142"/>
      <c r="C1088" s="143"/>
      <c r="D1088" s="88"/>
      <c r="E1088" s="142"/>
      <c r="F1088" s="142"/>
      <c r="G1088" s="144"/>
      <c r="H1088" s="145"/>
      <c r="I1088" s="144"/>
      <c r="J1088" s="73"/>
      <c r="K1088" s="111"/>
      <c r="L1088" s="63"/>
      <c r="M1088" s="2"/>
    </row>
    <row r="1089" spans="2:13" ht="13.5" customHeight="1" x14ac:dyDescent="0.25">
      <c r="B1089" s="142"/>
      <c r="C1089" s="143"/>
      <c r="D1089" s="88"/>
      <c r="E1089" s="142"/>
      <c r="F1089" s="142"/>
      <c r="G1089" s="144"/>
      <c r="H1089" s="145"/>
      <c r="I1089" s="144"/>
      <c r="J1089" s="73"/>
      <c r="K1089" s="111"/>
      <c r="L1089" s="63"/>
      <c r="M1089" s="2"/>
    </row>
    <row r="1090" spans="2:13" ht="13.5" customHeight="1" x14ac:dyDescent="0.25">
      <c r="B1090" s="142"/>
      <c r="C1090" s="143"/>
      <c r="D1090" s="88"/>
      <c r="E1090" s="142"/>
      <c r="F1090" s="142"/>
      <c r="G1090" s="144"/>
      <c r="H1090" s="145"/>
      <c r="I1090" s="144"/>
      <c r="J1090" s="73"/>
      <c r="K1090" s="111"/>
      <c r="L1090" s="63"/>
      <c r="M1090" s="2"/>
    </row>
    <row r="1091" spans="2:13" ht="13.5" customHeight="1" x14ac:dyDescent="0.25">
      <c r="B1091" s="142"/>
      <c r="C1091" s="143"/>
      <c r="D1091" s="88"/>
      <c r="E1091" s="142"/>
      <c r="F1091" s="142"/>
      <c r="G1091" s="144"/>
      <c r="H1091" s="145"/>
      <c r="I1091" s="144"/>
      <c r="J1091" s="73"/>
      <c r="K1091" s="111"/>
      <c r="L1091" s="63"/>
      <c r="M1091" s="2"/>
    </row>
    <row r="1092" spans="2:13" ht="13.5" customHeight="1" x14ac:dyDescent="0.25">
      <c r="B1092" s="142"/>
      <c r="C1092" s="143"/>
      <c r="D1092" s="88"/>
      <c r="E1092" s="142"/>
      <c r="F1092" s="142"/>
      <c r="G1092" s="144"/>
      <c r="H1092" s="145"/>
      <c r="I1092" s="144"/>
      <c r="J1092" s="73"/>
      <c r="K1092" s="111"/>
      <c r="L1092" s="63"/>
      <c r="M1092" s="2"/>
    </row>
    <row r="1093" spans="2:13" ht="13.5" customHeight="1" x14ac:dyDescent="0.25">
      <c r="B1093" s="142"/>
      <c r="C1093" s="143"/>
      <c r="D1093" s="88"/>
      <c r="E1093" s="142"/>
      <c r="F1093" s="142"/>
      <c r="G1093" s="144"/>
      <c r="H1093" s="145"/>
      <c r="I1093" s="144"/>
      <c r="J1093" s="73"/>
      <c r="K1093" s="111"/>
      <c r="L1093" s="63"/>
      <c r="M1093" s="2"/>
    </row>
    <row r="1094" spans="2:13" ht="13.5" customHeight="1" x14ac:dyDescent="0.25">
      <c r="B1094" s="142"/>
      <c r="C1094" s="143"/>
      <c r="D1094" s="88"/>
      <c r="E1094" s="142"/>
      <c r="F1094" s="142"/>
      <c r="G1094" s="144"/>
      <c r="H1094" s="145"/>
      <c r="I1094" s="144"/>
      <c r="J1094" s="73"/>
      <c r="K1094" s="111"/>
      <c r="L1094" s="63"/>
      <c r="M1094" s="2"/>
    </row>
    <row r="1095" spans="2:13" ht="13.5" customHeight="1" x14ac:dyDescent="0.25">
      <c r="B1095" s="142"/>
      <c r="C1095" s="143"/>
      <c r="D1095" s="88"/>
      <c r="E1095" s="142"/>
      <c r="F1095" s="142"/>
      <c r="G1095" s="144"/>
      <c r="H1095" s="145"/>
      <c r="I1095" s="144"/>
      <c r="J1095" s="73"/>
      <c r="K1095" s="111"/>
      <c r="L1095" s="63"/>
      <c r="M1095" s="2"/>
    </row>
    <row r="1096" spans="2:13" ht="13.5" customHeight="1" x14ac:dyDescent="0.25">
      <c r="B1096" s="142"/>
      <c r="C1096" s="143"/>
      <c r="D1096" s="88"/>
      <c r="E1096" s="142"/>
      <c r="F1096" s="142"/>
      <c r="G1096" s="144"/>
      <c r="H1096" s="145"/>
      <c r="I1096" s="144"/>
      <c r="J1096" s="73"/>
      <c r="K1096" s="111"/>
      <c r="L1096" s="63"/>
      <c r="M1096" s="2"/>
    </row>
    <row r="1097" spans="2:13" ht="13.5" customHeight="1" x14ac:dyDescent="0.25">
      <c r="B1097" s="142"/>
      <c r="C1097" s="143"/>
      <c r="D1097" s="88"/>
      <c r="E1097" s="142"/>
      <c r="F1097" s="142"/>
      <c r="G1097" s="144"/>
      <c r="H1097" s="145"/>
      <c r="I1097" s="144"/>
      <c r="J1097" s="73"/>
      <c r="K1097" s="111"/>
      <c r="L1097" s="63"/>
      <c r="M1097" s="2"/>
    </row>
    <row r="1098" spans="2:13" ht="13.5" customHeight="1" x14ac:dyDescent="0.25">
      <c r="B1098" s="142"/>
      <c r="C1098" s="143"/>
      <c r="D1098" s="88"/>
      <c r="E1098" s="142"/>
      <c r="F1098" s="142"/>
      <c r="G1098" s="144"/>
      <c r="H1098" s="145"/>
      <c r="I1098" s="144"/>
      <c r="J1098" s="73"/>
      <c r="K1098" s="111"/>
      <c r="L1098" s="63"/>
      <c r="M1098" s="2"/>
    </row>
    <row r="1099" spans="2:13" ht="13.5" customHeight="1" x14ac:dyDescent="0.25">
      <c r="B1099" s="142"/>
      <c r="C1099" s="143"/>
      <c r="D1099" s="88"/>
      <c r="E1099" s="142"/>
      <c r="F1099" s="142"/>
      <c r="G1099" s="144"/>
      <c r="H1099" s="145"/>
      <c r="I1099" s="144"/>
      <c r="J1099" s="74"/>
      <c r="K1099" s="111"/>
      <c r="L1099" s="63"/>
      <c r="M1099" s="2"/>
    </row>
    <row r="1100" spans="2:13" ht="13.5" customHeight="1" x14ac:dyDescent="0.25">
      <c r="B1100" s="142"/>
      <c r="C1100" s="143"/>
      <c r="D1100" s="88"/>
      <c r="E1100" s="142"/>
      <c r="F1100" s="142"/>
      <c r="G1100" s="144"/>
      <c r="H1100" s="145"/>
      <c r="I1100" s="144"/>
      <c r="J1100" s="74"/>
      <c r="K1100" s="111"/>
      <c r="L1100" s="63"/>
      <c r="M1100" s="2"/>
    </row>
    <row r="1101" spans="2:13" ht="13.5" customHeight="1" x14ac:dyDescent="0.25">
      <c r="B1101" s="142"/>
      <c r="C1101" s="143"/>
      <c r="D1101" s="88"/>
      <c r="E1101" s="142"/>
      <c r="F1101" s="142"/>
      <c r="G1101" s="144"/>
      <c r="H1101" s="145"/>
      <c r="I1101" s="144"/>
      <c r="J1101" s="74"/>
      <c r="K1101" s="111"/>
      <c r="L1101" s="63"/>
      <c r="M1101" s="2"/>
    </row>
    <row r="1102" spans="2:13" ht="13.5" customHeight="1" x14ac:dyDescent="0.25">
      <c r="B1102" s="142"/>
      <c r="C1102" s="143"/>
      <c r="D1102" s="88"/>
      <c r="E1102" s="142"/>
      <c r="F1102" s="142"/>
      <c r="G1102" s="144"/>
      <c r="H1102" s="145"/>
      <c r="I1102" s="144"/>
      <c r="J1102" s="74"/>
      <c r="K1102" s="111"/>
      <c r="L1102" s="63"/>
      <c r="M1102" s="2"/>
    </row>
    <row r="1103" spans="2:13" ht="13.5" customHeight="1" x14ac:dyDescent="0.25">
      <c r="B1103" s="142"/>
      <c r="C1103" s="143"/>
      <c r="D1103" s="88"/>
      <c r="E1103" s="142"/>
      <c r="F1103" s="142"/>
      <c r="G1103" s="144"/>
      <c r="H1103" s="145"/>
      <c r="I1103" s="144"/>
      <c r="J1103" s="74"/>
      <c r="K1103" s="111"/>
      <c r="L1103" s="63"/>
      <c r="M1103" s="2"/>
    </row>
    <row r="1104" spans="2:13" ht="13.5" customHeight="1" x14ac:dyDescent="0.25">
      <c r="B1104" s="142"/>
      <c r="C1104" s="143"/>
      <c r="D1104" s="88"/>
      <c r="E1104" s="142"/>
      <c r="F1104" s="142"/>
      <c r="G1104" s="144"/>
      <c r="H1104" s="145"/>
      <c r="I1104" s="144"/>
      <c r="J1104" s="74"/>
      <c r="K1104" s="111"/>
      <c r="L1104" s="63"/>
      <c r="M1104" s="2"/>
    </row>
    <row r="1105" spans="2:13" ht="13.5" customHeight="1" x14ac:dyDescent="0.25">
      <c r="B1105" s="142"/>
      <c r="C1105" s="143"/>
      <c r="D1105" s="88"/>
      <c r="E1105" s="142"/>
      <c r="F1105" s="142"/>
      <c r="G1105" s="144"/>
      <c r="H1105" s="145"/>
      <c r="I1105" s="144"/>
      <c r="J1105" s="74"/>
      <c r="K1105" s="111"/>
      <c r="L1105" s="63"/>
      <c r="M1105" s="2"/>
    </row>
    <row r="1106" spans="2:13" ht="13.5" customHeight="1" x14ac:dyDescent="0.25">
      <c r="B1106" s="142"/>
      <c r="C1106" s="143"/>
      <c r="D1106" s="88"/>
      <c r="E1106" s="142"/>
      <c r="F1106" s="142"/>
      <c r="G1106" s="144"/>
      <c r="H1106" s="145"/>
      <c r="I1106" s="144"/>
      <c r="J1106" s="74"/>
      <c r="K1106" s="111"/>
      <c r="L1106" s="63"/>
      <c r="M1106" s="2"/>
    </row>
    <row r="1107" spans="2:13" ht="13.5" customHeight="1" x14ac:dyDescent="0.25">
      <c r="B1107" s="142"/>
      <c r="C1107" s="143"/>
      <c r="D1107" s="88"/>
      <c r="E1107" s="142"/>
      <c r="F1107" s="142"/>
      <c r="G1107" s="144"/>
      <c r="H1107" s="145"/>
      <c r="I1107" s="144"/>
      <c r="J1107" s="74"/>
      <c r="K1107" s="111"/>
      <c r="L1107" s="63"/>
      <c r="M1107" s="2"/>
    </row>
    <row r="1108" spans="2:13" ht="13.5" customHeight="1" x14ac:dyDescent="0.25">
      <c r="B1108" s="142"/>
      <c r="C1108" s="143"/>
      <c r="D1108" s="88"/>
      <c r="E1108" s="142"/>
      <c r="F1108" s="142"/>
      <c r="G1108" s="144"/>
      <c r="H1108" s="145"/>
      <c r="I1108" s="144"/>
      <c r="J1108" s="74"/>
      <c r="K1108" s="111"/>
      <c r="L1108" s="63"/>
      <c r="M1108" s="2"/>
    </row>
    <row r="1109" spans="2:13" ht="13.5" customHeight="1" x14ac:dyDescent="0.25">
      <c r="B1109" s="142"/>
      <c r="C1109" s="143"/>
      <c r="D1109" s="88"/>
      <c r="E1109" s="142"/>
      <c r="F1109" s="142"/>
      <c r="G1109" s="144"/>
      <c r="H1109" s="145"/>
      <c r="I1109" s="144"/>
      <c r="J1109" s="74"/>
      <c r="K1109" s="111"/>
      <c r="L1109" s="63"/>
      <c r="M1109" s="2"/>
    </row>
    <row r="1110" spans="2:13" ht="13.5" customHeight="1" x14ac:dyDescent="0.25">
      <c r="B1110" s="142"/>
      <c r="C1110" s="143"/>
      <c r="D1110" s="88"/>
      <c r="E1110" s="142"/>
      <c r="F1110" s="142"/>
      <c r="G1110" s="144"/>
      <c r="H1110" s="145"/>
      <c r="I1110" s="144"/>
      <c r="J1110" s="74"/>
      <c r="K1110" s="111"/>
      <c r="L1110" s="63"/>
      <c r="M1110" s="2"/>
    </row>
    <row r="1111" spans="2:13" ht="13.5" customHeight="1" x14ac:dyDescent="0.25">
      <c r="B1111" s="142"/>
      <c r="C1111" s="143"/>
      <c r="D1111" s="88"/>
      <c r="E1111" s="142"/>
      <c r="F1111" s="142"/>
      <c r="G1111" s="144"/>
      <c r="H1111" s="145"/>
      <c r="I1111" s="144"/>
      <c r="J1111" s="74"/>
      <c r="K1111" s="111"/>
      <c r="L1111" s="63"/>
      <c r="M1111" s="2"/>
    </row>
    <row r="1112" spans="2:13" ht="13.5" customHeight="1" x14ac:dyDescent="0.25">
      <c r="B1112" s="142"/>
      <c r="C1112" s="143"/>
      <c r="D1112" s="88"/>
      <c r="E1112" s="142"/>
      <c r="F1112" s="142"/>
      <c r="G1112" s="144"/>
      <c r="H1112" s="145"/>
      <c r="I1112" s="144"/>
      <c r="J1112" s="73"/>
      <c r="K1112" s="111"/>
      <c r="L1112" s="63"/>
      <c r="M1112" s="2"/>
    </row>
    <row r="1113" spans="2:13" ht="13.5" customHeight="1" x14ac:dyDescent="0.25">
      <c r="B1113" s="142"/>
      <c r="C1113" s="143"/>
      <c r="D1113" s="88"/>
      <c r="E1113" s="142"/>
      <c r="F1113" s="142"/>
      <c r="G1113" s="144"/>
      <c r="H1113" s="145"/>
      <c r="I1113" s="144"/>
      <c r="J1113" s="73"/>
      <c r="K1113" s="111"/>
      <c r="L1113" s="63"/>
      <c r="M1113" s="2"/>
    </row>
    <row r="1114" spans="2:13" ht="13.5" customHeight="1" x14ac:dyDescent="0.25">
      <c r="B1114" s="142"/>
      <c r="C1114" s="143"/>
      <c r="D1114" s="88"/>
      <c r="E1114" s="142"/>
      <c r="F1114" s="142"/>
      <c r="G1114" s="144"/>
      <c r="H1114" s="145"/>
      <c r="I1114" s="144"/>
      <c r="J1114" s="73"/>
      <c r="K1114" s="111"/>
      <c r="L1114" s="63"/>
      <c r="M1114" s="2"/>
    </row>
    <row r="1115" spans="2:13" ht="13.5" customHeight="1" x14ac:dyDescent="0.25">
      <c r="B1115" s="142"/>
      <c r="C1115" s="143"/>
      <c r="D1115" s="88"/>
      <c r="E1115" s="142"/>
      <c r="F1115" s="142"/>
      <c r="G1115" s="144"/>
      <c r="H1115" s="145"/>
      <c r="I1115" s="144"/>
      <c r="J1115" s="73"/>
      <c r="K1115" s="111"/>
      <c r="L1115" s="63"/>
      <c r="M1115" s="2"/>
    </row>
    <row r="1116" spans="2:13" ht="13.5" customHeight="1" x14ac:dyDescent="0.25">
      <c r="B1116" s="142"/>
      <c r="C1116" s="143"/>
      <c r="D1116" s="88"/>
      <c r="E1116" s="142"/>
      <c r="F1116" s="142"/>
      <c r="G1116" s="144"/>
      <c r="H1116" s="145"/>
      <c r="I1116" s="144"/>
      <c r="J1116" s="73"/>
      <c r="K1116" s="111"/>
      <c r="L1116" s="63"/>
      <c r="M1116" s="2"/>
    </row>
    <row r="1117" spans="2:13" ht="13.5" customHeight="1" x14ac:dyDescent="0.25">
      <c r="B1117" s="142"/>
      <c r="C1117" s="143"/>
      <c r="D1117" s="88"/>
      <c r="E1117" s="142"/>
      <c r="F1117" s="142"/>
      <c r="G1117" s="144"/>
      <c r="H1117" s="145"/>
      <c r="I1117" s="144"/>
      <c r="J1117" s="73"/>
      <c r="K1117" s="111"/>
      <c r="L1117" s="63"/>
      <c r="M1117" s="2"/>
    </row>
    <row r="1118" spans="2:13" ht="13.5" customHeight="1" x14ac:dyDescent="0.25">
      <c r="B1118" s="142"/>
      <c r="C1118" s="143"/>
      <c r="D1118" s="88"/>
      <c r="E1118" s="142"/>
      <c r="F1118" s="142"/>
      <c r="G1118" s="144"/>
      <c r="H1118" s="145"/>
      <c r="I1118" s="144"/>
      <c r="J1118" s="73"/>
      <c r="K1118" s="111"/>
      <c r="L1118" s="63"/>
      <c r="M1118" s="2"/>
    </row>
    <row r="1119" spans="2:13" ht="13.5" customHeight="1" x14ac:dyDescent="0.25">
      <c r="B1119" s="142"/>
      <c r="C1119" s="143"/>
      <c r="D1119" s="88"/>
      <c r="E1119" s="142"/>
      <c r="F1119" s="142"/>
      <c r="G1119" s="144"/>
      <c r="H1119" s="145"/>
      <c r="I1119" s="144"/>
      <c r="J1119" s="73"/>
      <c r="K1119" s="111"/>
      <c r="L1119" s="63"/>
      <c r="M1119" s="2"/>
    </row>
    <row r="1120" spans="2:13" ht="13.5" customHeight="1" x14ac:dyDescent="0.25">
      <c r="B1120" s="142"/>
      <c r="C1120" s="143"/>
      <c r="D1120" s="88"/>
      <c r="E1120" s="142"/>
      <c r="F1120" s="142"/>
      <c r="G1120" s="144"/>
      <c r="H1120" s="145"/>
      <c r="I1120" s="144"/>
      <c r="J1120" s="73"/>
      <c r="K1120" s="111"/>
      <c r="L1120" s="63"/>
      <c r="M1120" s="2"/>
    </row>
    <row r="1121" spans="2:13" ht="13.5" customHeight="1" x14ac:dyDescent="0.25">
      <c r="B1121" s="142"/>
      <c r="C1121" s="143"/>
      <c r="D1121" s="88"/>
      <c r="E1121" s="142"/>
      <c r="F1121" s="142"/>
      <c r="G1121" s="144"/>
      <c r="H1121" s="145"/>
      <c r="I1121" s="144"/>
      <c r="J1121" s="73"/>
      <c r="K1121" s="111"/>
      <c r="L1121" s="63"/>
      <c r="M1121" s="2"/>
    </row>
    <row r="1122" spans="2:13" ht="13.5" customHeight="1" x14ac:dyDescent="0.25">
      <c r="B1122" s="142"/>
      <c r="C1122" s="143"/>
      <c r="D1122" s="88"/>
      <c r="E1122" s="142"/>
      <c r="F1122" s="142"/>
      <c r="G1122" s="144"/>
      <c r="H1122" s="145"/>
      <c r="I1122" s="144"/>
      <c r="J1122" s="73"/>
      <c r="K1122" s="111"/>
      <c r="L1122" s="63"/>
      <c r="M1122" s="2"/>
    </row>
    <row r="1123" spans="2:13" ht="13.5" customHeight="1" x14ac:dyDescent="0.25">
      <c r="B1123" s="142"/>
      <c r="C1123" s="143"/>
      <c r="D1123" s="88"/>
      <c r="E1123" s="142"/>
      <c r="F1123" s="142"/>
      <c r="G1123" s="144"/>
      <c r="H1123" s="145"/>
      <c r="I1123" s="144"/>
      <c r="J1123" s="73"/>
      <c r="K1123" s="111"/>
      <c r="L1123" s="63"/>
      <c r="M1123" s="2"/>
    </row>
    <row r="1124" spans="2:13" ht="13.5" customHeight="1" x14ac:dyDescent="0.25">
      <c r="B1124" s="142"/>
      <c r="C1124" s="143"/>
      <c r="D1124" s="88"/>
      <c r="E1124" s="142"/>
      <c r="F1124" s="142"/>
      <c r="G1124" s="144"/>
      <c r="H1124" s="145"/>
      <c r="I1124" s="144"/>
      <c r="J1124" s="73"/>
      <c r="K1124" s="111"/>
      <c r="L1124" s="63"/>
      <c r="M1124" s="2"/>
    </row>
    <row r="1125" spans="2:13" ht="13.5" customHeight="1" x14ac:dyDescent="0.25">
      <c r="B1125" s="142"/>
      <c r="C1125" s="143"/>
      <c r="D1125" s="88"/>
      <c r="E1125" s="142"/>
      <c r="F1125" s="142"/>
      <c r="G1125" s="144"/>
      <c r="H1125" s="145"/>
      <c r="I1125" s="144"/>
      <c r="J1125" s="73"/>
      <c r="K1125" s="111"/>
      <c r="L1125" s="63"/>
      <c r="M1125" s="2"/>
    </row>
    <row r="1126" spans="2:13" ht="13.5" customHeight="1" x14ac:dyDescent="0.25">
      <c r="B1126" s="142"/>
      <c r="C1126" s="143"/>
      <c r="D1126" s="88"/>
      <c r="E1126" s="142"/>
      <c r="F1126" s="142"/>
      <c r="G1126" s="144"/>
      <c r="H1126" s="145"/>
      <c r="I1126" s="144"/>
      <c r="J1126" s="73"/>
      <c r="K1126" s="111"/>
      <c r="L1126" s="63"/>
      <c r="M1126" s="2"/>
    </row>
    <row r="1127" spans="2:13" ht="13.5" customHeight="1" x14ac:dyDescent="0.25">
      <c r="B1127" s="142"/>
      <c r="C1127" s="143"/>
      <c r="D1127" s="88"/>
      <c r="E1127" s="142"/>
      <c r="F1127" s="142"/>
      <c r="G1127" s="144"/>
      <c r="H1127" s="145"/>
      <c r="I1127" s="144"/>
      <c r="J1127" s="73"/>
      <c r="K1127" s="111"/>
      <c r="L1127" s="63"/>
      <c r="M1127" s="2"/>
    </row>
    <row r="1128" spans="2:13" ht="15" customHeight="1" x14ac:dyDescent="0.25">
      <c r="B1128" s="142"/>
      <c r="C1128" s="143"/>
      <c r="D1128" s="88"/>
      <c r="E1128" s="142"/>
      <c r="F1128" s="142"/>
      <c r="G1128" s="144"/>
      <c r="H1128" s="145"/>
      <c r="I1128" s="144"/>
      <c r="J1128" s="73"/>
      <c r="K1128" s="111"/>
      <c r="L1128" s="63"/>
      <c r="M1128" s="2"/>
    </row>
    <row r="1129" spans="2:13" ht="15" customHeight="1" x14ac:dyDescent="0.25">
      <c r="B1129" s="142"/>
      <c r="C1129" s="143"/>
      <c r="D1129" s="88"/>
      <c r="E1129" s="142"/>
      <c r="F1129" s="142"/>
      <c r="G1129" s="144"/>
      <c r="H1129" s="145"/>
      <c r="I1129" s="144"/>
      <c r="J1129" s="73"/>
      <c r="K1129" s="111"/>
      <c r="L1129" s="63"/>
      <c r="M1129" s="2"/>
    </row>
    <row r="1130" spans="2:13" ht="13.5" customHeight="1" x14ac:dyDescent="0.25">
      <c r="B1130" s="142"/>
      <c r="C1130" s="143"/>
      <c r="D1130" s="88"/>
      <c r="E1130" s="142"/>
      <c r="F1130" s="142"/>
      <c r="G1130" s="144"/>
      <c r="H1130" s="145"/>
      <c r="I1130" s="144"/>
      <c r="J1130" s="73"/>
      <c r="K1130" s="111"/>
      <c r="L1130" s="63"/>
      <c r="M1130" s="2"/>
    </row>
    <row r="1131" spans="2:13" ht="13.5" customHeight="1" x14ac:dyDescent="0.25">
      <c r="B1131" s="142"/>
      <c r="C1131" s="143"/>
      <c r="D1131" s="88"/>
      <c r="E1131" s="142"/>
      <c r="F1131" s="142"/>
      <c r="G1131" s="144"/>
      <c r="H1131" s="145"/>
      <c r="I1131" s="144"/>
      <c r="J1131" s="73"/>
      <c r="K1131" s="111"/>
      <c r="L1131" s="63"/>
      <c r="M1131" s="2"/>
    </row>
    <row r="1132" spans="2:13" ht="13.5" customHeight="1" x14ac:dyDescent="0.25">
      <c r="B1132" s="142"/>
      <c r="C1132" s="143"/>
      <c r="D1132" s="88"/>
      <c r="E1132" s="142"/>
      <c r="F1132" s="142"/>
      <c r="G1132" s="144"/>
      <c r="H1132" s="145"/>
      <c r="I1132" s="144"/>
      <c r="J1132" s="73"/>
      <c r="K1132" s="111"/>
      <c r="L1132" s="63"/>
      <c r="M1132" s="2"/>
    </row>
    <row r="1133" spans="2:13" ht="13.5" customHeight="1" x14ac:dyDescent="0.25">
      <c r="B1133" s="142"/>
      <c r="C1133" s="143"/>
      <c r="D1133" s="88"/>
      <c r="E1133" s="142"/>
      <c r="F1133" s="142"/>
      <c r="G1133" s="144"/>
      <c r="H1133" s="145"/>
      <c r="I1133" s="144"/>
      <c r="J1133" s="73"/>
      <c r="K1133" s="111"/>
      <c r="L1133" s="63"/>
      <c r="M1133" s="2"/>
    </row>
    <row r="1134" spans="2:13" ht="13.5" customHeight="1" x14ac:dyDescent="0.25">
      <c r="B1134" s="142"/>
      <c r="C1134" s="143"/>
      <c r="D1134" s="88"/>
      <c r="E1134" s="142"/>
      <c r="F1134" s="142"/>
      <c r="G1134" s="144"/>
      <c r="H1134" s="145"/>
      <c r="I1134" s="144"/>
      <c r="J1134" s="73"/>
      <c r="K1134" s="111"/>
      <c r="L1134" s="63"/>
      <c r="M1134" s="2"/>
    </row>
    <row r="1135" spans="2:13" ht="13.5" customHeight="1" x14ac:dyDescent="0.25">
      <c r="B1135" s="142"/>
      <c r="C1135" s="143"/>
      <c r="D1135" s="88"/>
      <c r="E1135" s="142"/>
      <c r="F1135" s="142"/>
      <c r="G1135" s="144"/>
      <c r="H1135" s="145"/>
      <c r="I1135" s="144"/>
      <c r="J1135" s="73"/>
      <c r="K1135" s="111"/>
      <c r="L1135" s="63"/>
      <c r="M1135" s="2"/>
    </row>
    <row r="1136" spans="2:13" ht="13.5" customHeight="1" x14ac:dyDescent="0.25">
      <c r="B1136" s="142"/>
      <c r="C1136" s="143"/>
      <c r="D1136" s="88"/>
      <c r="E1136" s="142"/>
      <c r="F1136" s="142"/>
      <c r="G1136" s="144"/>
      <c r="H1136" s="145"/>
      <c r="I1136" s="144"/>
      <c r="J1136" s="73"/>
      <c r="K1136" s="111"/>
      <c r="L1136" s="63"/>
      <c r="M1136" s="2"/>
    </row>
    <row r="1137" spans="2:13" ht="13.5" customHeight="1" x14ac:dyDescent="0.25">
      <c r="B1137" s="142"/>
      <c r="C1137" s="143"/>
      <c r="D1137" s="88"/>
      <c r="E1137" s="142"/>
      <c r="F1137" s="142"/>
      <c r="G1137" s="144"/>
      <c r="H1137" s="145"/>
      <c r="I1137" s="144"/>
      <c r="J1137" s="73"/>
      <c r="K1137" s="111"/>
      <c r="L1137" s="63"/>
      <c r="M1137" s="2"/>
    </row>
    <row r="1138" spans="2:13" ht="13.5" customHeight="1" x14ac:dyDescent="0.25">
      <c r="B1138" s="142"/>
      <c r="C1138" s="143"/>
      <c r="D1138" s="88"/>
      <c r="E1138" s="142"/>
      <c r="F1138" s="142"/>
      <c r="G1138" s="144"/>
      <c r="H1138" s="145"/>
      <c r="I1138" s="144"/>
      <c r="J1138" s="73"/>
      <c r="K1138" s="111"/>
      <c r="L1138" s="63"/>
      <c r="M1138" s="2"/>
    </row>
    <row r="1139" spans="2:13" ht="13.5" customHeight="1" x14ac:dyDescent="0.25">
      <c r="B1139" s="142"/>
      <c r="C1139" s="143"/>
      <c r="D1139" s="88"/>
      <c r="E1139" s="142"/>
      <c r="F1139" s="142"/>
      <c r="G1139" s="144"/>
      <c r="H1139" s="145"/>
      <c r="I1139" s="144"/>
      <c r="J1139" s="73"/>
      <c r="K1139" s="111"/>
      <c r="L1139" s="63"/>
      <c r="M1139" s="2"/>
    </row>
    <row r="1140" spans="2:13" ht="13.5" customHeight="1" x14ac:dyDescent="0.25">
      <c r="B1140" s="142"/>
      <c r="C1140" s="143"/>
      <c r="D1140" s="88"/>
      <c r="E1140" s="142"/>
      <c r="F1140" s="142"/>
      <c r="G1140" s="144"/>
      <c r="H1140" s="145"/>
      <c r="I1140" s="144"/>
      <c r="J1140" s="73"/>
      <c r="K1140" s="111"/>
      <c r="L1140" s="63"/>
      <c r="M1140" s="2"/>
    </row>
    <row r="1141" spans="2:13" ht="13.5" customHeight="1" x14ac:dyDescent="0.25">
      <c r="B1141" s="142"/>
      <c r="C1141" s="143"/>
      <c r="D1141" s="88"/>
      <c r="E1141" s="142"/>
      <c r="F1141" s="142"/>
      <c r="G1141" s="144"/>
      <c r="H1141" s="145"/>
      <c r="I1141" s="144"/>
      <c r="J1141" s="73"/>
      <c r="K1141" s="111"/>
      <c r="L1141" s="63"/>
      <c r="M1141" s="2"/>
    </row>
    <row r="1142" spans="2:13" ht="13.5" customHeight="1" x14ac:dyDescent="0.25">
      <c r="B1142" s="142"/>
      <c r="C1142" s="143"/>
      <c r="D1142" s="88"/>
      <c r="E1142" s="142"/>
      <c r="F1142" s="142"/>
      <c r="G1142" s="144"/>
      <c r="H1142" s="145"/>
      <c r="I1142" s="144"/>
      <c r="J1142" s="73"/>
      <c r="K1142" s="111"/>
      <c r="L1142" s="63"/>
      <c r="M1142" s="2"/>
    </row>
    <row r="1143" spans="2:13" ht="13.5" customHeight="1" x14ac:dyDescent="0.25">
      <c r="B1143" s="142"/>
      <c r="C1143" s="143"/>
      <c r="D1143" s="88"/>
      <c r="E1143" s="142"/>
      <c r="F1143" s="142"/>
      <c r="G1143" s="144"/>
      <c r="H1143" s="145"/>
      <c r="I1143" s="144"/>
      <c r="J1143" s="73"/>
      <c r="K1143" s="111"/>
      <c r="L1143" s="63"/>
      <c r="M1143" s="2"/>
    </row>
    <row r="1144" spans="2:13" ht="13.5" customHeight="1" x14ac:dyDescent="0.25">
      <c r="B1144" s="142"/>
      <c r="C1144" s="143"/>
      <c r="D1144" s="88"/>
      <c r="E1144" s="142"/>
      <c r="F1144" s="142"/>
      <c r="G1144" s="144"/>
      <c r="H1144" s="145"/>
      <c r="I1144" s="144"/>
      <c r="J1144" s="73"/>
      <c r="K1144" s="111"/>
      <c r="L1144" s="63"/>
      <c r="M1144" s="2"/>
    </row>
    <row r="1145" spans="2:13" ht="13.5" customHeight="1" x14ac:dyDescent="0.25">
      <c r="B1145" s="142"/>
      <c r="C1145" s="143"/>
      <c r="D1145" s="88"/>
      <c r="E1145" s="142"/>
      <c r="F1145" s="142"/>
      <c r="G1145" s="144"/>
      <c r="H1145" s="145"/>
      <c r="I1145" s="144"/>
      <c r="J1145" s="73"/>
      <c r="K1145" s="111"/>
      <c r="L1145" s="63"/>
      <c r="M1145" s="2"/>
    </row>
    <row r="1146" spans="2:13" ht="13.5" customHeight="1" x14ac:dyDescent="0.25">
      <c r="B1146" s="142"/>
      <c r="C1146" s="143"/>
      <c r="D1146" s="88"/>
      <c r="E1146" s="142"/>
      <c r="F1146" s="142"/>
      <c r="G1146" s="144"/>
      <c r="H1146" s="145"/>
      <c r="I1146" s="144"/>
      <c r="J1146" s="73"/>
      <c r="K1146" s="111"/>
      <c r="L1146" s="63"/>
      <c r="M1146" s="2"/>
    </row>
    <row r="1147" spans="2:13" ht="13.5" customHeight="1" x14ac:dyDescent="0.25">
      <c r="B1147" s="142"/>
      <c r="C1147" s="143"/>
      <c r="D1147" s="88"/>
      <c r="E1147" s="142"/>
      <c r="F1147" s="142"/>
      <c r="G1147" s="144"/>
      <c r="H1147" s="145"/>
      <c r="I1147" s="144"/>
      <c r="J1147" s="73"/>
      <c r="K1147" s="111"/>
      <c r="L1147" s="63"/>
      <c r="M1147" s="2"/>
    </row>
    <row r="1148" spans="2:13" ht="13.5" customHeight="1" x14ac:dyDescent="0.25">
      <c r="B1148" s="142"/>
      <c r="C1148" s="143"/>
      <c r="D1148" s="88"/>
      <c r="E1148" s="142"/>
      <c r="F1148" s="142"/>
      <c r="G1148" s="144"/>
      <c r="H1148" s="145"/>
      <c r="I1148" s="144"/>
      <c r="J1148" s="73"/>
      <c r="K1148" s="111"/>
      <c r="L1148" s="63"/>
      <c r="M1148" s="2"/>
    </row>
    <row r="1149" spans="2:13" ht="13.5" customHeight="1" x14ac:dyDescent="0.25">
      <c r="B1149" s="142"/>
      <c r="C1149" s="143"/>
      <c r="D1149" s="88"/>
      <c r="E1149" s="142"/>
      <c r="F1149" s="142"/>
      <c r="G1149" s="144"/>
      <c r="H1149" s="145"/>
      <c r="I1149" s="144"/>
      <c r="J1149" s="73"/>
      <c r="K1149" s="111"/>
      <c r="L1149" s="63"/>
      <c r="M1149" s="2"/>
    </row>
    <row r="1150" spans="2:13" ht="13.5" customHeight="1" x14ac:dyDescent="0.25">
      <c r="B1150" s="142"/>
      <c r="C1150" s="143"/>
      <c r="D1150" s="88"/>
      <c r="E1150" s="142"/>
      <c r="F1150" s="142"/>
      <c r="G1150" s="144"/>
      <c r="H1150" s="145"/>
      <c r="I1150" s="144"/>
      <c r="J1150" s="73"/>
      <c r="K1150" s="111"/>
      <c r="L1150" s="63"/>
      <c r="M1150" s="2"/>
    </row>
    <row r="1151" spans="2:13" ht="13.5" customHeight="1" x14ac:dyDescent="0.25">
      <c r="B1151" s="142"/>
      <c r="C1151" s="143"/>
      <c r="D1151" s="88"/>
      <c r="E1151" s="142"/>
      <c r="F1151" s="142"/>
      <c r="G1151" s="144"/>
      <c r="H1151" s="145"/>
      <c r="I1151" s="144"/>
      <c r="J1151" s="73"/>
      <c r="K1151" s="111"/>
      <c r="L1151" s="63"/>
      <c r="M1151" s="2"/>
    </row>
    <row r="1152" spans="2:13" ht="13.5" customHeight="1" x14ac:dyDescent="0.25">
      <c r="B1152" s="142"/>
      <c r="C1152" s="143"/>
      <c r="D1152" s="88"/>
      <c r="E1152" s="142"/>
      <c r="F1152" s="142"/>
      <c r="G1152" s="144"/>
      <c r="H1152" s="145"/>
      <c r="I1152" s="144"/>
      <c r="J1152" s="73"/>
      <c r="K1152" s="111"/>
      <c r="L1152" s="63"/>
      <c r="M1152" s="2"/>
    </row>
    <row r="1153" spans="2:13" ht="13.5" customHeight="1" x14ac:dyDescent="0.25">
      <c r="B1153" s="142"/>
      <c r="C1153" s="143"/>
      <c r="D1153" s="88"/>
      <c r="E1153" s="142"/>
      <c r="F1153" s="142"/>
      <c r="G1153" s="144"/>
      <c r="H1153" s="145"/>
      <c r="I1153" s="144"/>
      <c r="J1153" s="73"/>
      <c r="K1153" s="111"/>
      <c r="L1153" s="63"/>
      <c r="M1153" s="2"/>
    </row>
    <row r="1154" spans="2:13" ht="13.5" customHeight="1" x14ac:dyDescent="0.25">
      <c r="B1154" s="142"/>
      <c r="C1154" s="143"/>
      <c r="D1154" s="88"/>
      <c r="E1154" s="142"/>
      <c r="F1154" s="142"/>
      <c r="G1154" s="144"/>
      <c r="H1154" s="145"/>
      <c r="I1154" s="144"/>
      <c r="J1154" s="73"/>
      <c r="K1154" s="111"/>
      <c r="L1154" s="63"/>
      <c r="M1154" s="2"/>
    </row>
    <row r="1155" spans="2:13" ht="13.5" customHeight="1" x14ac:dyDescent="0.25">
      <c r="B1155" s="142"/>
      <c r="C1155" s="143"/>
      <c r="D1155" s="88"/>
      <c r="E1155" s="142"/>
      <c r="F1155" s="142"/>
      <c r="G1155" s="144"/>
      <c r="H1155" s="145"/>
      <c r="I1155" s="144"/>
      <c r="J1155" s="73"/>
      <c r="K1155" s="111"/>
      <c r="L1155" s="63"/>
      <c r="M1155" s="2"/>
    </row>
    <row r="1156" spans="2:13" ht="13.5" customHeight="1" x14ac:dyDescent="0.25">
      <c r="B1156" s="142"/>
      <c r="C1156" s="143"/>
      <c r="D1156" s="88"/>
      <c r="E1156" s="142"/>
      <c r="F1156" s="142"/>
      <c r="G1156" s="144"/>
      <c r="H1156" s="145"/>
      <c r="I1156" s="144"/>
      <c r="J1156" s="73"/>
      <c r="K1156" s="111"/>
      <c r="L1156" s="63"/>
      <c r="M1156" s="2"/>
    </row>
    <row r="1157" spans="2:13" ht="13.5" customHeight="1" x14ac:dyDescent="0.25">
      <c r="B1157" s="142"/>
      <c r="C1157" s="143"/>
      <c r="D1157" s="88"/>
      <c r="E1157" s="142"/>
      <c r="F1157" s="142"/>
      <c r="G1157" s="144"/>
      <c r="H1157" s="145"/>
      <c r="I1157" s="144"/>
      <c r="J1157" s="73"/>
      <c r="K1157" s="111"/>
      <c r="L1157" s="63"/>
      <c r="M1157" s="2"/>
    </row>
    <row r="1158" spans="2:13" ht="13.5" customHeight="1" x14ac:dyDescent="0.25">
      <c r="B1158" s="142"/>
      <c r="C1158" s="143"/>
      <c r="D1158" s="88"/>
      <c r="E1158" s="142"/>
      <c r="F1158" s="142"/>
      <c r="G1158" s="144"/>
      <c r="H1158" s="145"/>
      <c r="I1158" s="144"/>
      <c r="J1158" s="73"/>
      <c r="K1158" s="111"/>
      <c r="L1158" s="63"/>
      <c r="M1158" s="2"/>
    </row>
    <row r="1159" spans="2:13" ht="13.5" customHeight="1" x14ac:dyDescent="0.25">
      <c r="B1159" s="142"/>
      <c r="C1159" s="143"/>
      <c r="D1159" s="88"/>
      <c r="E1159" s="142"/>
      <c r="F1159" s="142"/>
      <c r="G1159" s="144"/>
      <c r="H1159" s="145"/>
      <c r="I1159" s="144"/>
      <c r="J1159" s="73"/>
      <c r="K1159" s="111"/>
      <c r="L1159" s="63"/>
      <c r="M1159" s="2"/>
    </row>
    <row r="1160" spans="2:13" ht="13.5" customHeight="1" x14ac:dyDescent="0.25">
      <c r="B1160" s="142"/>
      <c r="C1160" s="143"/>
      <c r="D1160" s="88"/>
      <c r="E1160" s="142"/>
      <c r="F1160" s="142"/>
      <c r="G1160" s="144"/>
      <c r="H1160" s="145"/>
      <c r="I1160" s="144"/>
      <c r="J1160" s="73"/>
      <c r="K1160" s="111"/>
      <c r="L1160" s="63"/>
      <c r="M1160" s="2"/>
    </row>
    <row r="1161" spans="2:13" ht="13.5" customHeight="1" x14ac:dyDescent="0.25">
      <c r="B1161" s="142"/>
      <c r="C1161" s="143"/>
      <c r="D1161" s="88"/>
      <c r="E1161" s="142"/>
      <c r="F1161" s="142"/>
      <c r="G1161" s="144"/>
      <c r="H1161" s="145"/>
      <c r="I1161" s="144"/>
      <c r="J1161" s="73"/>
      <c r="K1161" s="111"/>
      <c r="L1161" s="63"/>
      <c r="M1161" s="2"/>
    </row>
    <row r="1162" spans="2:13" ht="13.5" customHeight="1" x14ac:dyDescent="0.25">
      <c r="B1162" s="142"/>
      <c r="C1162" s="143"/>
      <c r="D1162" s="88"/>
      <c r="E1162" s="142"/>
      <c r="F1162" s="142"/>
      <c r="G1162" s="144"/>
      <c r="H1162" s="145"/>
      <c r="I1162" s="144"/>
      <c r="J1162" s="73"/>
      <c r="K1162" s="111"/>
      <c r="L1162" s="63"/>
      <c r="M1162" s="2"/>
    </row>
    <row r="1163" spans="2:13" ht="13.5" customHeight="1" x14ac:dyDescent="0.25">
      <c r="B1163" s="142"/>
      <c r="C1163" s="143"/>
      <c r="D1163" s="88"/>
      <c r="E1163" s="142"/>
      <c r="F1163" s="142"/>
      <c r="G1163" s="144"/>
      <c r="H1163" s="145"/>
      <c r="I1163" s="144"/>
      <c r="J1163" s="73"/>
      <c r="K1163" s="111"/>
      <c r="L1163" s="63"/>
      <c r="M1163" s="2"/>
    </row>
    <row r="1164" spans="2:13" ht="13.5" customHeight="1" x14ac:dyDescent="0.25">
      <c r="B1164" s="142"/>
      <c r="C1164" s="143"/>
      <c r="D1164" s="88"/>
      <c r="E1164" s="142"/>
      <c r="F1164" s="142"/>
      <c r="G1164" s="144"/>
      <c r="H1164" s="145"/>
      <c r="I1164" s="144"/>
      <c r="J1164" s="73"/>
      <c r="K1164" s="111"/>
      <c r="L1164" s="63"/>
      <c r="M1164" s="2"/>
    </row>
    <row r="1165" spans="2:13" ht="13.5" customHeight="1" x14ac:dyDescent="0.25">
      <c r="B1165" s="142"/>
      <c r="C1165" s="143"/>
      <c r="D1165" s="88"/>
      <c r="E1165" s="142"/>
      <c r="F1165" s="142"/>
      <c r="G1165" s="144"/>
      <c r="H1165" s="145"/>
      <c r="I1165" s="144"/>
      <c r="J1165" s="73"/>
      <c r="K1165" s="111"/>
      <c r="L1165" s="63"/>
      <c r="M1165" s="2"/>
    </row>
    <row r="1166" spans="2:13" ht="13.5" customHeight="1" x14ac:dyDescent="0.25">
      <c r="B1166" s="142"/>
      <c r="C1166" s="143"/>
      <c r="D1166" s="88"/>
      <c r="E1166" s="142"/>
      <c r="F1166" s="142"/>
      <c r="G1166" s="144"/>
      <c r="H1166" s="145"/>
      <c r="I1166" s="144"/>
      <c r="J1166" s="73"/>
      <c r="K1166" s="111"/>
      <c r="L1166" s="63"/>
      <c r="M1166" s="2"/>
    </row>
    <row r="1167" spans="2:13" ht="13.5" customHeight="1" x14ac:dyDescent="0.25">
      <c r="B1167" s="142"/>
      <c r="C1167" s="143"/>
      <c r="D1167" s="88"/>
      <c r="E1167" s="142"/>
      <c r="F1167" s="142"/>
      <c r="G1167" s="144"/>
      <c r="H1167" s="145"/>
      <c r="I1167" s="144"/>
      <c r="J1167" s="73"/>
      <c r="K1167" s="111"/>
      <c r="L1167" s="63"/>
      <c r="M1167" s="2"/>
    </row>
    <row r="1168" spans="2:13" ht="13.5" customHeight="1" x14ac:dyDescent="0.25">
      <c r="B1168" s="142"/>
      <c r="C1168" s="143"/>
      <c r="D1168" s="88"/>
      <c r="E1168" s="142"/>
      <c r="F1168" s="142"/>
      <c r="G1168" s="144"/>
      <c r="H1168" s="145"/>
      <c r="I1168" s="144"/>
      <c r="J1168" s="73"/>
      <c r="K1168" s="111"/>
      <c r="L1168" s="63"/>
      <c r="M1168" s="2"/>
    </row>
    <row r="1169" spans="2:13" ht="13.5" customHeight="1" x14ac:dyDescent="0.25">
      <c r="B1169" s="142"/>
      <c r="C1169" s="143"/>
      <c r="D1169" s="88"/>
      <c r="E1169" s="142"/>
      <c r="F1169" s="142"/>
      <c r="G1169" s="144"/>
      <c r="H1169" s="145"/>
      <c r="I1169" s="144"/>
      <c r="J1169" s="73"/>
      <c r="K1169" s="111"/>
      <c r="L1169" s="63"/>
      <c r="M1169" s="2"/>
    </row>
    <row r="1170" spans="2:13" ht="13.5" customHeight="1" x14ac:dyDescent="0.25">
      <c r="B1170" s="142"/>
      <c r="C1170" s="143"/>
      <c r="D1170" s="88"/>
      <c r="E1170" s="142"/>
      <c r="F1170" s="142"/>
      <c r="G1170" s="144"/>
      <c r="H1170" s="145"/>
      <c r="I1170" s="144"/>
      <c r="J1170" s="73"/>
      <c r="K1170" s="111"/>
      <c r="L1170" s="63"/>
      <c r="M1170" s="2"/>
    </row>
    <row r="1171" spans="2:13" ht="13.5" customHeight="1" x14ac:dyDescent="0.25">
      <c r="B1171" s="142"/>
      <c r="C1171" s="143"/>
      <c r="D1171" s="88"/>
      <c r="E1171" s="142"/>
      <c r="F1171" s="142"/>
      <c r="G1171" s="144"/>
      <c r="H1171" s="145"/>
      <c r="I1171" s="144"/>
      <c r="J1171" s="73"/>
      <c r="K1171" s="111"/>
      <c r="L1171" s="63"/>
      <c r="M1171" s="2"/>
    </row>
    <row r="1172" spans="2:13" ht="13.5" customHeight="1" x14ac:dyDescent="0.25">
      <c r="B1172" s="142"/>
      <c r="C1172" s="143"/>
      <c r="D1172" s="88"/>
      <c r="E1172" s="142"/>
      <c r="F1172" s="142"/>
      <c r="G1172" s="144"/>
      <c r="H1172" s="145"/>
      <c r="I1172" s="144"/>
      <c r="J1172" s="73"/>
      <c r="K1172" s="111"/>
      <c r="L1172" s="63"/>
      <c r="M1172" s="2"/>
    </row>
    <row r="1173" spans="2:13" ht="13.5" customHeight="1" x14ac:dyDescent="0.25">
      <c r="B1173" s="142"/>
      <c r="C1173" s="143"/>
      <c r="D1173" s="88"/>
      <c r="E1173" s="142"/>
      <c r="F1173" s="142"/>
      <c r="G1173" s="144"/>
      <c r="H1173" s="145"/>
      <c r="I1173" s="144"/>
      <c r="J1173" s="73"/>
      <c r="K1173" s="111"/>
      <c r="L1173" s="63"/>
      <c r="M1173" s="2"/>
    </row>
    <row r="1174" spans="2:13" ht="13.5" customHeight="1" x14ac:dyDescent="0.25">
      <c r="B1174" s="142"/>
      <c r="C1174" s="143"/>
      <c r="D1174" s="88"/>
      <c r="E1174" s="142"/>
      <c r="F1174" s="142"/>
      <c r="G1174" s="144"/>
      <c r="H1174" s="145"/>
      <c r="I1174" s="144"/>
      <c r="J1174" s="73"/>
      <c r="K1174" s="111"/>
      <c r="L1174" s="63"/>
      <c r="M1174" s="2"/>
    </row>
    <row r="1175" spans="2:13" ht="13.5" customHeight="1" x14ac:dyDescent="0.25">
      <c r="B1175" s="142"/>
      <c r="C1175" s="143"/>
      <c r="D1175" s="88"/>
      <c r="E1175" s="142"/>
      <c r="F1175" s="142"/>
      <c r="G1175" s="144"/>
      <c r="H1175" s="145"/>
      <c r="I1175" s="144"/>
      <c r="J1175" s="73"/>
      <c r="K1175" s="111"/>
      <c r="L1175" s="63"/>
      <c r="M1175" s="2"/>
    </row>
    <row r="1176" spans="2:13" ht="13.5" customHeight="1" x14ac:dyDescent="0.25">
      <c r="B1176" s="142"/>
      <c r="C1176" s="143"/>
      <c r="D1176" s="88"/>
      <c r="E1176" s="142"/>
      <c r="F1176" s="142"/>
      <c r="G1176" s="144"/>
      <c r="H1176" s="145"/>
      <c r="I1176" s="144"/>
      <c r="J1176" s="73"/>
      <c r="K1176" s="111"/>
      <c r="L1176" s="63"/>
      <c r="M1176" s="2"/>
    </row>
    <row r="1177" spans="2:13" ht="13.5" customHeight="1" x14ac:dyDescent="0.25">
      <c r="B1177" s="142"/>
      <c r="C1177" s="143"/>
      <c r="D1177" s="88"/>
      <c r="E1177" s="142"/>
      <c r="F1177" s="142"/>
      <c r="G1177" s="144"/>
      <c r="H1177" s="145"/>
      <c r="I1177" s="144"/>
      <c r="J1177" s="73"/>
      <c r="K1177" s="111"/>
      <c r="L1177" s="63"/>
      <c r="M1177" s="2"/>
    </row>
    <row r="1178" spans="2:13" ht="13.5" customHeight="1" x14ac:dyDescent="0.25">
      <c r="B1178" s="142"/>
      <c r="C1178" s="143"/>
      <c r="D1178" s="88"/>
      <c r="E1178" s="142"/>
      <c r="F1178" s="142"/>
      <c r="G1178" s="144"/>
      <c r="H1178" s="145"/>
      <c r="I1178" s="144"/>
      <c r="J1178" s="73"/>
      <c r="K1178" s="111"/>
      <c r="L1178" s="63"/>
      <c r="M1178" s="2"/>
    </row>
    <row r="1179" spans="2:13" ht="13.5" customHeight="1" x14ac:dyDescent="0.25">
      <c r="B1179" s="142"/>
      <c r="C1179" s="143"/>
      <c r="D1179" s="88"/>
      <c r="E1179" s="142"/>
      <c r="F1179" s="142"/>
      <c r="G1179" s="144"/>
      <c r="H1179" s="145"/>
      <c r="I1179" s="144"/>
      <c r="J1179" s="73"/>
      <c r="K1179" s="111"/>
      <c r="L1179" s="63"/>
      <c r="M1179" s="2"/>
    </row>
    <row r="1180" spans="2:13" ht="13.5" customHeight="1" x14ac:dyDescent="0.25">
      <c r="B1180" s="142"/>
      <c r="C1180" s="143"/>
      <c r="D1180" s="88"/>
      <c r="E1180" s="142"/>
      <c r="F1180" s="142"/>
      <c r="G1180" s="144"/>
      <c r="H1180" s="145"/>
      <c r="I1180" s="144"/>
      <c r="J1180" s="73"/>
      <c r="K1180" s="111"/>
      <c r="L1180" s="63"/>
      <c r="M1180" s="2"/>
    </row>
    <row r="1181" spans="2:13" ht="13.5" customHeight="1" x14ac:dyDescent="0.25">
      <c r="B1181" s="142"/>
      <c r="C1181" s="143"/>
      <c r="D1181" s="88"/>
      <c r="E1181" s="142"/>
      <c r="F1181" s="142"/>
      <c r="G1181" s="144"/>
      <c r="H1181" s="145"/>
      <c r="I1181" s="144"/>
      <c r="J1181" s="73"/>
      <c r="K1181" s="111"/>
      <c r="L1181" s="63"/>
      <c r="M1181" s="2"/>
    </row>
    <row r="1182" spans="2:13" ht="13.5" customHeight="1" x14ac:dyDescent="0.25">
      <c r="B1182" s="142"/>
      <c r="C1182" s="143"/>
      <c r="D1182" s="88"/>
      <c r="E1182" s="142"/>
      <c r="F1182" s="142"/>
      <c r="G1182" s="144"/>
      <c r="H1182" s="145"/>
      <c r="I1182" s="144"/>
      <c r="J1182" s="73"/>
      <c r="K1182" s="111"/>
      <c r="L1182" s="63"/>
      <c r="M1182" s="2"/>
    </row>
    <row r="1183" spans="2:13" ht="13.5" customHeight="1" x14ac:dyDescent="0.25">
      <c r="B1183" s="142"/>
      <c r="C1183" s="143"/>
      <c r="D1183" s="88"/>
      <c r="E1183" s="142"/>
      <c r="F1183" s="142"/>
      <c r="G1183" s="144"/>
      <c r="H1183" s="145"/>
      <c r="I1183" s="144"/>
      <c r="J1183" s="73"/>
      <c r="K1183" s="111"/>
      <c r="L1183" s="63"/>
      <c r="M1183" s="2"/>
    </row>
    <row r="1184" spans="2:13" ht="13.5" customHeight="1" x14ac:dyDescent="0.25">
      <c r="B1184" s="142"/>
      <c r="C1184" s="143"/>
      <c r="D1184" s="88"/>
      <c r="E1184" s="142"/>
      <c r="F1184" s="142"/>
      <c r="G1184" s="144"/>
      <c r="H1184" s="145"/>
      <c r="I1184" s="144"/>
      <c r="J1184" s="73"/>
      <c r="K1184" s="111"/>
      <c r="L1184" s="63"/>
      <c r="M1184" s="2"/>
    </row>
    <row r="1185" spans="2:13" ht="13.5" customHeight="1" x14ac:dyDescent="0.25">
      <c r="B1185" s="142"/>
      <c r="C1185" s="143"/>
      <c r="D1185" s="88"/>
      <c r="E1185" s="142"/>
      <c r="F1185" s="142"/>
      <c r="G1185" s="144"/>
      <c r="H1185" s="145"/>
      <c r="I1185" s="144"/>
      <c r="J1185" s="73"/>
      <c r="K1185" s="111"/>
      <c r="L1185" s="63"/>
      <c r="M1185" s="2"/>
    </row>
    <row r="1186" spans="2:13" ht="13.5" customHeight="1" x14ac:dyDescent="0.25">
      <c r="B1186" s="142"/>
      <c r="C1186" s="143"/>
      <c r="D1186" s="88"/>
      <c r="E1186" s="142"/>
      <c r="F1186" s="142"/>
      <c r="G1186" s="144"/>
      <c r="H1186" s="145"/>
      <c r="I1186" s="144"/>
      <c r="J1186" s="73"/>
      <c r="K1186" s="111"/>
      <c r="L1186" s="63"/>
      <c r="M1186" s="2"/>
    </row>
    <row r="1187" spans="2:13" ht="13.5" customHeight="1" x14ac:dyDescent="0.25">
      <c r="B1187" s="142"/>
      <c r="C1187" s="143"/>
      <c r="D1187" s="88"/>
      <c r="E1187" s="142"/>
      <c r="F1187" s="142"/>
      <c r="G1187" s="144"/>
      <c r="H1187" s="145"/>
      <c r="I1187" s="144"/>
      <c r="J1187" s="73"/>
      <c r="K1187" s="111"/>
      <c r="L1187" s="63"/>
      <c r="M1187" s="2"/>
    </row>
    <row r="1188" spans="2:13" ht="13.5" customHeight="1" x14ac:dyDescent="0.25">
      <c r="B1188" s="142"/>
      <c r="C1188" s="143"/>
      <c r="D1188" s="88"/>
      <c r="E1188" s="142"/>
      <c r="F1188" s="142"/>
      <c r="G1188" s="144"/>
      <c r="H1188" s="145"/>
      <c r="I1188" s="144"/>
      <c r="J1188" s="73"/>
      <c r="K1188" s="111"/>
      <c r="L1188" s="63"/>
      <c r="M1188" s="2"/>
    </row>
    <row r="1189" spans="2:13" ht="13.5" customHeight="1" x14ac:dyDescent="0.25">
      <c r="B1189" s="142"/>
      <c r="C1189" s="143"/>
      <c r="D1189" s="88"/>
      <c r="E1189" s="142"/>
      <c r="F1189" s="142"/>
      <c r="G1189" s="144"/>
      <c r="H1189" s="145"/>
      <c r="I1189" s="144"/>
      <c r="J1189" s="73"/>
      <c r="K1189" s="111"/>
      <c r="L1189" s="63"/>
      <c r="M1189" s="2"/>
    </row>
    <row r="1190" spans="2:13" ht="13.5" customHeight="1" x14ac:dyDescent="0.25">
      <c r="B1190" s="142"/>
      <c r="C1190" s="143"/>
      <c r="D1190" s="88"/>
      <c r="E1190" s="142"/>
      <c r="F1190" s="142"/>
      <c r="G1190" s="144"/>
      <c r="H1190" s="145"/>
      <c r="I1190" s="144"/>
      <c r="J1190" s="73"/>
      <c r="K1190" s="111"/>
      <c r="L1190" s="63"/>
      <c r="M1190" s="2"/>
    </row>
    <row r="1191" spans="2:13" ht="13.5" customHeight="1" x14ac:dyDescent="0.25">
      <c r="B1191" s="142"/>
      <c r="C1191" s="143"/>
      <c r="D1191" s="88"/>
      <c r="E1191" s="142"/>
      <c r="F1191" s="142"/>
      <c r="G1191" s="144"/>
      <c r="H1191" s="145"/>
      <c r="I1191" s="144"/>
      <c r="J1191" s="73"/>
      <c r="K1191" s="111"/>
      <c r="L1191" s="63"/>
      <c r="M1191" s="2"/>
    </row>
    <row r="1192" spans="2:13" ht="13.5" customHeight="1" x14ac:dyDescent="0.25">
      <c r="B1192" s="142"/>
      <c r="C1192" s="143"/>
      <c r="D1192" s="88"/>
      <c r="E1192" s="142"/>
      <c r="F1192" s="142"/>
      <c r="G1192" s="144"/>
      <c r="H1192" s="145"/>
      <c r="I1192" s="144"/>
      <c r="J1192" s="73"/>
      <c r="K1192" s="111"/>
      <c r="L1192" s="63"/>
      <c r="M1192" s="2"/>
    </row>
    <row r="1193" spans="2:13" ht="13.5" customHeight="1" x14ac:dyDescent="0.25">
      <c r="B1193" s="142"/>
      <c r="C1193" s="143"/>
      <c r="D1193" s="88"/>
      <c r="E1193" s="142"/>
      <c r="F1193" s="142"/>
      <c r="G1193" s="144"/>
      <c r="H1193" s="145"/>
      <c r="I1193" s="144"/>
      <c r="J1193" s="73"/>
      <c r="K1193" s="111"/>
      <c r="L1193" s="63"/>
      <c r="M1193" s="2"/>
    </row>
    <row r="1194" spans="2:13" ht="13.5" customHeight="1" x14ac:dyDescent="0.25">
      <c r="B1194" s="142"/>
      <c r="C1194" s="143"/>
      <c r="D1194" s="88"/>
      <c r="E1194" s="142"/>
      <c r="F1194" s="142"/>
      <c r="G1194" s="144"/>
      <c r="H1194" s="145"/>
      <c r="I1194" s="144"/>
      <c r="J1194" s="73"/>
      <c r="K1194" s="111"/>
      <c r="L1194" s="63"/>
      <c r="M1194" s="2"/>
    </row>
    <row r="1195" spans="2:13" ht="13.5" customHeight="1" x14ac:dyDescent="0.25">
      <c r="B1195" s="142"/>
      <c r="C1195" s="143"/>
      <c r="D1195" s="88"/>
      <c r="E1195" s="142"/>
      <c r="F1195" s="142"/>
      <c r="G1195" s="144"/>
      <c r="H1195" s="145"/>
      <c r="I1195" s="144"/>
      <c r="J1195" s="73"/>
      <c r="K1195" s="111"/>
      <c r="L1195" s="63"/>
      <c r="M1195" s="2"/>
    </row>
    <row r="1196" spans="2:13" ht="13.5" customHeight="1" x14ac:dyDescent="0.25">
      <c r="B1196" s="142"/>
      <c r="C1196" s="143"/>
      <c r="D1196" s="88"/>
      <c r="E1196" s="142"/>
      <c r="F1196" s="142"/>
      <c r="G1196" s="144"/>
      <c r="H1196" s="145"/>
      <c r="I1196" s="144"/>
      <c r="J1196" s="73"/>
      <c r="K1196" s="111"/>
      <c r="L1196" s="63"/>
      <c r="M1196" s="2"/>
    </row>
    <row r="1197" spans="2:13" ht="13.5" customHeight="1" x14ac:dyDescent="0.25">
      <c r="B1197" s="142"/>
      <c r="C1197" s="143"/>
      <c r="D1197" s="88"/>
      <c r="E1197" s="142"/>
      <c r="F1197" s="142"/>
      <c r="G1197" s="144"/>
      <c r="H1197" s="145"/>
      <c r="I1197" s="144"/>
      <c r="J1197" s="73"/>
      <c r="K1197" s="111"/>
      <c r="L1197" s="63"/>
      <c r="M1197" s="2"/>
    </row>
    <row r="1198" spans="2:13" ht="13.5" customHeight="1" x14ac:dyDescent="0.25">
      <c r="B1198" s="142"/>
      <c r="C1198" s="143"/>
      <c r="D1198" s="88"/>
      <c r="E1198" s="142"/>
      <c r="F1198" s="142"/>
      <c r="G1198" s="144"/>
      <c r="H1198" s="145"/>
      <c r="I1198" s="144"/>
      <c r="J1198" s="73"/>
      <c r="K1198" s="111"/>
      <c r="L1198" s="63"/>
      <c r="M1198" s="2"/>
    </row>
    <row r="1199" spans="2:13" ht="13.5" customHeight="1" x14ac:dyDescent="0.25">
      <c r="B1199" s="142"/>
      <c r="C1199" s="143"/>
      <c r="D1199" s="88"/>
      <c r="E1199" s="142"/>
      <c r="F1199" s="142"/>
      <c r="G1199" s="144"/>
      <c r="H1199" s="145"/>
      <c r="I1199" s="144"/>
      <c r="J1199" s="73"/>
      <c r="K1199" s="111"/>
      <c r="L1199" s="63"/>
      <c r="M1199" s="2"/>
    </row>
    <row r="1200" spans="2:13" ht="13.5" customHeight="1" x14ac:dyDescent="0.25">
      <c r="B1200" s="142"/>
      <c r="C1200" s="143"/>
      <c r="D1200" s="88"/>
      <c r="E1200" s="142"/>
      <c r="F1200" s="142"/>
      <c r="G1200" s="144"/>
      <c r="H1200" s="145"/>
      <c r="I1200" s="144"/>
      <c r="J1200" s="73"/>
      <c r="K1200" s="111"/>
      <c r="L1200" s="63"/>
      <c r="M1200" s="2"/>
    </row>
    <row r="1201" spans="2:13" ht="13.5" customHeight="1" x14ac:dyDescent="0.25">
      <c r="B1201" s="142"/>
      <c r="C1201" s="143"/>
      <c r="D1201" s="88"/>
      <c r="E1201" s="142"/>
      <c r="F1201" s="142"/>
      <c r="G1201" s="144"/>
      <c r="H1201" s="145"/>
      <c r="I1201" s="144"/>
      <c r="J1201" s="73"/>
      <c r="K1201" s="111"/>
      <c r="L1201" s="63"/>
      <c r="M1201" s="2"/>
    </row>
    <row r="1202" spans="2:13" ht="13.5" customHeight="1" x14ac:dyDescent="0.25">
      <c r="B1202" s="142"/>
      <c r="C1202" s="143"/>
      <c r="D1202" s="88"/>
      <c r="E1202" s="142"/>
      <c r="F1202" s="142"/>
      <c r="G1202" s="144"/>
      <c r="H1202" s="145"/>
      <c r="I1202" s="144"/>
      <c r="J1202" s="73"/>
      <c r="K1202" s="111"/>
      <c r="L1202" s="63"/>
      <c r="M1202" s="2"/>
    </row>
    <row r="1203" spans="2:13" ht="13.5" customHeight="1" x14ac:dyDescent="0.25">
      <c r="B1203" s="142"/>
      <c r="C1203" s="143"/>
      <c r="D1203" s="88"/>
      <c r="E1203" s="142"/>
      <c r="F1203" s="142"/>
      <c r="G1203" s="144"/>
      <c r="H1203" s="145"/>
      <c r="I1203" s="144"/>
      <c r="J1203" s="73"/>
      <c r="K1203" s="111"/>
      <c r="L1203" s="63"/>
      <c r="M1203" s="2"/>
    </row>
    <row r="1204" spans="2:13" ht="13.5" customHeight="1" x14ac:dyDescent="0.25">
      <c r="B1204" s="142"/>
      <c r="C1204" s="143"/>
      <c r="D1204" s="88"/>
      <c r="E1204" s="142"/>
      <c r="F1204" s="142"/>
      <c r="G1204" s="144"/>
      <c r="H1204" s="145"/>
      <c r="I1204" s="144"/>
      <c r="J1204" s="73"/>
      <c r="K1204" s="111"/>
      <c r="L1204" s="63"/>
      <c r="M1204" s="2"/>
    </row>
    <row r="1205" spans="2:13" ht="13.5" customHeight="1" x14ac:dyDescent="0.25">
      <c r="B1205" s="142"/>
      <c r="C1205" s="143"/>
      <c r="D1205" s="88"/>
      <c r="E1205" s="142"/>
      <c r="F1205" s="142"/>
      <c r="G1205" s="144"/>
      <c r="H1205" s="145"/>
      <c r="I1205" s="144"/>
      <c r="J1205" s="73"/>
      <c r="K1205" s="111"/>
      <c r="L1205" s="63"/>
      <c r="M1205" s="2"/>
    </row>
    <row r="1206" spans="2:13" ht="13.5" customHeight="1" x14ac:dyDescent="0.25">
      <c r="B1206" s="142"/>
      <c r="C1206" s="143"/>
      <c r="D1206" s="88"/>
      <c r="E1206" s="142"/>
      <c r="F1206" s="142"/>
      <c r="G1206" s="144"/>
      <c r="H1206" s="145"/>
      <c r="I1206" s="144"/>
      <c r="J1206" s="73"/>
      <c r="K1206" s="111"/>
      <c r="L1206" s="63"/>
      <c r="M1206" s="2"/>
    </row>
    <row r="1207" spans="2:13" ht="13.5" customHeight="1" x14ac:dyDescent="0.25">
      <c r="B1207" s="142"/>
      <c r="C1207" s="143"/>
      <c r="D1207" s="88"/>
      <c r="E1207" s="142"/>
      <c r="F1207" s="142"/>
      <c r="G1207" s="144"/>
      <c r="H1207" s="145"/>
      <c r="I1207" s="144"/>
      <c r="J1207" s="73"/>
      <c r="K1207" s="111"/>
      <c r="L1207" s="63"/>
      <c r="M1207" s="2"/>
    </row>
    <row r="1208" spans="2:13" ht="13.5" customHeight="1" x14ac:dyDescent="0.25">
      <c r="B1208" s="142"/>
      <c r="C1208" s="143"/>
      <c r="D1208" s="88"/>
      <c r="E1208" s="142"/>
      <c r="F1208" s="142"/>
      <c r="G1208" s="144"/>
      <c r="H1208" s="145"/>
      <c r="I1208" s="144"/>
      <c r="J1208" s="73"/>
      <c r="K1208" s="111"/>
      <c r="L1208" s="63"/>
      <c r="M1208" s="2"/>
    </row>
    <row r="1209" spans="2:13" ht="13.5" customHeight="1" x14ac:dyDescent="0.25">
      <c r="B1209" s="142"/>
      <c r="C1209" s="143"/>
      <c r="D1209" s="88"/>
      <c r="E1209" s="142"/>
      <c r="F1209" s="142"/>
      <c r="G1209" s="144"/>
      <c r="H1209" s="145"/>
      <c r="I1209" s="144"/>
      <c r="J1209" s="73"/>
      <c r="K1209" s="111"/>
      <c r="L1209" s="63"/>
      <c r="M1209" s="2"/>
    </row>
    <row r="1210" spans="2:13" ht="13.5" customHeight="1" x14ac:dyDescent="0.25">
      <c r="B1210" s="142"/>
      <c r="C1210" s="143"/>
      <c r="D1210" s="88"/>
      <c r="E1210" s="142"/>
      <c r="F1210" s="142"/>
      <c r="G1210" s="144"/>
      <c r="H1210" s="145"/>
      <c r="I1210" s="144"/>
      <c r="J1210" s="73"/>
      <c r="K1210" s="111"/>
      <c r="L1210" s="63"/>
      <c r="M1210" s="2"/>
    </row>
    <row r="1211" spans="2:13" ht="13.5" customHeight="1" x14ac:dyDescent="0.25">
      <c r="B1211" s="142"/>
      <c r="C1211" s="143"/>
      <c r="D1211" s="88"/>
      <c r="E1211" s="142"/>
      <c r="F1211" s="142"/>
      <c r="G1211" s="144"/>
      <c r="H1211" s="145"/>
      <c r="I1211" s="144"/>
      <c r="J1211" s="73"/>
      <c r="K1211" s="111"/>
      <c r="L1211" s="63"/>
      <c r="M1211" s="2"/>
    </row>
    <row r="1212" spans="2:13" ht="13.5" customHeight="1" x14ac:dyDescent="0.25">
      <c r="B1212" s="142"/>
      <c r="C1212" s="143"/>
      <c r="D1212" s="88"/>
      <c r="E1212" s="142"/>
      <c r="F1212" s="142"/>
      <c r="G1212" s="144"/>
      <c r="H1212" s="145"/>
      <c r="I1212" s="144"/>
      <c r="J1212" s="73"/>
      <c r="K1212" s="111"/>
      <c r="L1212" s="63"/>
      <c r="M1212" s="2"/>
    </row>
    <row r="1213" spans="2:13" ht="13.5" customHeight="1" x14ac:dyDescent="0.25">
      <c r="B1213" s="142"/>
      <c r="C1213" s="143"/>
      <c r="D1213" s="88"/>
      <c r="E1213" s="142"/>
      <c r="F1213" s="142"/>
      <c r="G1213" s="144"/>
      <c r="H1213" s="145"/>
      <c r="I1213" s="144"/>
      <c r="J1213" s="73"/>
      <c r="K1213" s="111"/>
      <c r="L1213" s="63"/>
      <c r="M1213" s="2"/>
    </row>
    <row r="1214" spans="2:13" ht="13.5" customHeight="1" x14ac:dyDescent="0.25">
      <c r="B1214" s="142"/>
      <c r="C1214" s="143"/>
      <c r="D1214" s="88"/>
      <c r="E1214" s="142"/>
      <c r="F1214" s="142"/>
      <c r="G1214" s="144"/>
      <c r="H1214" s="145"/>
      <c r="I1214" s="144"/>
      <c r="J1214" s="73"/>
      <c r="K1214" s="111"/>
      <c r="L1214" s="63"/>
      <c r="M1214" s="2"/>
    </row>
    <row r="1215" spans="2:13" ht="13.5" customHeight="1" x14ac:dyDescent="0.25">
      <c r="B1215" s="142"/>
      <c r="C1215" s="143"/>
      <c r="D1215" s="88"/>
      <c r="E1215" s="142"/>
      <c r="F1215" s="142"/>
      <c r="G1215" s="144"/>
      <c r="H1215" s="145"/>
      <c r="I1215" s="144"/>
      <c r="J1215" s="73"/>
      <c r="K1215" s="111"/>
      <c r="L1215" s="63"/>
      <c r="M1215" s="2"/>
    </row>
    <row r="1216" spans="2:13" ht="13.5" customHeight="1" x14ac:dyDescent="0.25">
      <c r="B1216" s="142"/>
      <c r="C1216" s="143"/>
      <c r="D1216" s="88"/>
      <c r="E1216" s="142"/>
      <c r="F1216" s="142"/>
      <c r="G1216" s="144"/>
      <c r="H1216" s="145"/>
      <c r="I1216" s="144"/>
      <c r="J1216" s="73"/>
      <c r="K1216" s="111"/>
      <c r="L1216" s="63"/>
      <c r="M1216" s="2"/>
    </row>
    <row r="1217" spans="2:13" ht="13.5" customHeight="1" x14ac:dyDescent="0.25">
      <c r="B1217" s="142"/>
      <c r="C1217" s="143"/>
      <c r="D1217" s="88"/>
      <c r="E1217" s="142"/>
      <c r="F1217" s="142"/>
      <c r="G1217" s="144"/>
      <c r="H1217" s="145"/>
      <c r="I1217" s="144"/>
      <c r="J1217" s="73"/>
      <c r="K1217" s="111"/>
      <c r="L1217" s="63"/>
      <c r="M1217" s="2"/>
    </row>
    <row r="1218" spans="2:13" ht="13.5" customHeight="1" x14ac:dyDescent="0.25">
      <c r="B1218" s="142"/>
      <c r="C1218" s="143"/>
      <c r="D1218" s="88"/>
      <c r="E1218" s="142"/>
      <c r="F1218" s="142"/>
      <c r="G1218" s="144"/>
      <c r="H1218" s="145"/>
      <c r="I1218" s="144"/>
      <c r="J1218" s="73"/>
      <c r="K1218" s="111"/>
      <c r="L1218" s="63"/>
      <c r="M1218" s="2"/>
    </row>
    <row r="1219" spans="2:13" ht="13.5" customHeight="1" x14ac:dyDescent="0.25">
      <c r="B1219" s="142"/>
      <c r="C1219" s="143"/>
      <c r="D1219" s="88"/>
      <c r="E1219" s="142"/>
      <c r="F1219" s="142"/>
      <c r="G1219" s="144"/>
      <c r="H1219" s="145"/>
      <c r="I1219" s="144"/>
      <c r="J1219" s="73"/>
      <c r="K1219" s="111"/>
      <c r="L1219" s="63"/>
      <c r="M1219" s="2"/>
    </row>
    <row r="1220" spans="2:13" ht="13.5" customHeight="1" x14ac:dyDescent="0.25">
      <c r="B1220" s="142"/>
      <c r="C1220" s="143"/>
      <c r="D1220" s="88"/>
      <c r="E1220" s="142"/>
      <c r="F1220" s="142"/>
      <c r="G1220" s="144"/>
      <c r="H1220" s="145"/>
      <c r="I1220" s="144"/>
      <c r="J1220" s="73"/>
      <c r="K1220" s="111"/>
      <c r="L1220" s="63"/>
      <c r="M1220" s="2"/>
    </row>
    <row r="1221" spans="2:13" ht="13.5" customHeight="1" x14ac:dyDescent="0.25">
      <c r="B1221" s="142"/>
      <c r="C1221" s="143"/>
      <c r="D1221" s="88"/>
      <c r="E1221" s="142"/>
      <c r="F1221" s="142"/>
      <c r="G1221" s="144"/>
      <c r="H1221" s="145"/>
      <c r="I1221" s="144"/>
      <c r="J1221" s="73"/>
      <c r="K1221" s="111"/>
      <c r="L1221" s="63"/>
      <c r="M1221" s="2"/>
    </row>
    <row r="1222" spans="2:13" ht="13.5" customHeight="1" x14ac:dyDescent="0.25">
      <c r="B1222" s="142"/>
      <c r="C1222" s="143"/>
      <c r="D1222" s="88"/>
      <c r="E1222" s="142"/>
      <c r="F1222" s="142"/>
      <c r="G1222" s="144"/>
      <c r="H1222" s="145"/>
      <c r="I1222" s="144"/>
      <c r="J1222" s="73"/>
      <c r="K1222" s="111"/>
      <c r="L1222" s="63"/>
      <c r="M1222" s="2"/>
    </row>
    <row r="1223" spans="2:13" ht="13.5" customHeight="1" x14ac:dyDescent="0.25">
      <c r="B1223" s="142"/>
      <c r="C1223" s="143"/>
      <c r="D1223" s="88"/>
      <c r="E1223" s="142"/>
      <c r="F1223" s="142"/>
      <c r="G1223" s="144"/>
      <c r="H1223" s="145"/>
      <c r="I1223" s="144"/>
      <c r="J1223" s="73"/>
      <c r="K1223" s="111"/>
      <c r="L1223" s="63"/>
      <c r="M1223" s="2"/>
    </row>
    <row r="1224" spans="2:13" ht="13.5" customHeight="1" x14ac:dyDescent="0.25">
      <c r="B1224" s="142"/>
      <c r="C1224" s="143"/>
      <c r="D1224" s="88"/>
      <c r="E1224" s="142"/>
      <c r="F1224" s="142"/>
      <c r="G1224" s="144"/>
      <c r="H1224" s="145"/>
      <c r="I1224" s="144"/>
      <c r="J1224" s="73"/>
      <c r="K1224" s="111"/>
      <c r="L1224" s="63"/>
      <c r="M1224" s="2"/>
    </row>
    <row r="1225" spans="2:13" ht="13.5" customHeight="1" x14ac:dyDescent="0.25">
      <c r="B1225" s="142"/>
      <c r="C1225" s="143"/>
      <c r="D1225" s="88"/>
      <c r="E1225" s="142"/>
      <c r="F1225" s="142"/>
      <c r="G1225" s="144"/>
      <c r="H1225" s="145"/>
      <c r="I1225" s="144"/>
      <c r="J1225" s="73"/>
      <c r="K1225" s="111"/>
      <c r="L1225" s="63"/>
      <c r="M1225" s="2"/>
    </row>
    <row r="1226" spans="2:13" ht="13.5" customHeight="1" x14ac:dyDescent="0.25">
      <c r="B1226" s="142"/>
      <c r="C1226" s="143"/>
      <c r="D1226" s="88"/>
      <c r="E1226" s="142"/>
      <c r="F1226" s="142"/>
      <c r="G1226" s="144"/>
      <c r="H1226" s="145"/>
      <c r="I1226" s="144"/>
      <c r="J1226" s="73"/>
      <c r="K1226" s="111"/>
      <c r="L1226" s="63"/>
      <c r="M1226" s="2"/>
    </row>
    <row r="1227" spans="2:13" ht="13.5" customHeight="1" x14ac:dyDescent="0.25">
      <c r="B1227" s="142"/>
      <c r="C1227" s="143"/>
      <c r="D1227" s="88"/>
      <c r="E1227" s="142"/>
      <c r="F1227" s="142"/>
      <c r="G1227" s="144"/>
      <c r="H1227" s="145"/>
      <c r="I1227" s="144"/>
      <c r="J1227" s="73"/>
      <c r="K1227" s="111"/>
      <c r="L1227" s="63"/>
      <c r="M1227" s="2"/>
    </row>
    <row r="1228" spans="2:13" ht="13.5" customHeight="1" x14ac:dyDescent="0.25">
      <c r="B1228" s="142"/>
      <c r="C1228" s="143"/>
      <c r="D1228" s="88"/>
      <c r="E1228" s="142"/>
      <c r="F1228" s="142"/>
      <c r="G1228" s="144"/>
      <c r="H1228" s="145"/>
      <c r="I1228" s="144"/>
      <c r="J1228" s="73"/>
      <c r="K1228" s="111"/>
      <c r="L1228" s="63"/>
      <c r="M1228" s="2"/>
    </row>
    <row r="1229" spans="2:13" ht="13.5" customHeight="1" x14ac:dyDescent="0.25">
      <c r="B1229" s="142"/>
      <c r="C1229" s="143"/>
      <c r="D1229" s="88"/>
      <c r="E1229" s="142"/>
      <c r="F1229" s="142"/>
      <c r="G1229" s="144"/>
      <c r="H1229" s="145"/>
      <c r="I1229" s="144"/>
      <c r="J1229" s="73"/>
      <c r="K1229" s="111"/>
      <c r="L1229" s="63"/>
      <c r="M1229" s="2"/>
    </row>
    <row r="1230" spans="2:13" ht="13.5" customHeight="1" x14ac:dyDescent="0.25">
      <c r="B1230" s="142"/>
      <c r="C1230" s="143"/>
      <c r="D1230" s="88"/>
      <c r="E1230" s="142"/>
      <c r="F1230" s="142"/>
      <c r="G1230" s="144"/>
      <c r="H1230" s="145"/>
      <c r="I1230" s="144"/>
      <c r="J1230" s="73"/>
      <c r="K1230" s="111"/>
      <c r="L1230" s="63"/>
      <c r="M1230" s="2"/>
    </row>
    <row r="1231" spans="2:13" ht="13.5" customHeight="1" x14ac:dyDescent="0.25">
      <c r="B1231" s="142"/>
      <c r="C1231" s="143"/>
      <c r="D1231" s="88"/>
      <c r="E1231" s="142"/>
      <c r="F1231" s="142"/>
      <c r="G1231" s="144"/>
      <c r="H1231" s="145"/>
      <c r="I1231" s="144"/>
      <c r="J1231" s="73"/>
      <c r="K1231" s="111"/>
      <c r="L1231" s="63"/>
      <c r="M1231" s="2"/>
    </row>
    <row r="1232" spans="2:13" ht="13.5" customHeight="1" x14ac:dyDescent="0.25">
      <c r="B1232" s="142"/>
      <c r="C1232" s="143"/>
      <c r="D1232" s="88"/>
      <c r="E1232" s="142"/>
      <c r="F1232" s="142"/>
      <c r="G1232" s="144"/>
      <c r="H1232" s="145"/>
      <c r="I1232" s="144"/>
      <c r="J1232" s="73"/>
      <c r="K1232" s="111"/>
      <c r="L1232" s="63"/>
      <c r="M1232" s="2"/>
    </row>
    <row r="1233" spans="2:13" ht="13.5" customHeight="1" x14ac:dyDescent="0.25">
      <c r="B1233" s="142"/>
      <c r="C1233" s="143"/>
      <c r="D1233" s="88"/>
      <c r="E1233" s="142"/>
      <c r="F1233" s="142"/>
      <c r="G1233" s="144"/>
      <c r="H1233" s="145"/>
      <c r="I1233" s="144"/>
      <c r="J1233" s="73"/>
      <c r="K1233" s="111"/>
      <c r="L1233" s="63"/>
      <c r="M1233" s="2"/>
    </row>
    <row r="1234" spans="2:13" ht="13.5" customHeight="1" x14ac:dyDescent="0.25">
      <c r="B1234" s="142"/>
      <c r="C1234" s="143"/>
      <c r="D1234" s="88"/>
      <c r="E1234" s="142"/>
      <c r="F1234" s="142"/>
      <c r="G1234" s="144"/>
      <c r="H1234" s="145"/>
      <c r="I1234" s="144"/>
      <c r="J1234" s="73"/>
      <c r="K1234" s="111"/>
      <c r="L1234" s="63"/>
      <c r="M1234" s="2"/>
    </row>
    <row r="1235" spans="2:13" ht="13.5" customHeight="1" x14ac:dyDescent="0.25">
      <c r="B1235" s="142"/>
      <c r="C1235" s="143"/>
      <c r="D1235" s="88"/>
      <c r="E1235" s="142"/>
      <c r="F1235" s="142"/>
      <c r="G1235" s="144"/>
      <c r="H1235" s="145"/>
      <c r="I1235" s="144"/>
      <c r="J1235" s="73"/>
      <c r="K1235" s="111"/>
      <c r="L1235" s="63"/>
      <c r="M1235" s="2"/>
    </row>
    <row r="1236" spans="2:13" ht="13.5" customHeight="1" x14ac:dyDescent="0.25">
      <c r="B1236" s="142"/>
      <c r="C1236" s="143"/>
      <c r="D1236" s="88"/>
      <c r="E1236" s="142"/>
      <c r="F1236" s="142"/>
      <c r="G1236" s="144"/>
      <c r="H1236" s="145"/>
      <c r="I1236" s="144"/>
      <c r="J1236" s="73"/>
      <c r="K1236" s="111"/>
      <c r="L1236" s="63"/>
      <c r="M1236" s="2"/>
    </row>
    <row r="1237" spans="2:13" ht="13.5" customHeight="1" x14ac:dyDescent="0.25">
      <c r="B1237" s="142"/>
      <c r="C1237" s="143"/>
      <c r="D1237" s="88"/>
      <c r="E1237" s="142"/>
      <c r="F1237" s="142"/>
      <c r="G1237" s="144"/>
      <c r="H1237" s="145"/>
      <c r="I1237" s="144"/>
      <c r="J1237" s="73"/>
      <c r="K1237" s="111"/>
      <c r="L1237" s="63"/>
      <c r="M1237" s="2"/>
    </row>
    <row r="1238" spans="2:13" ht="13.5" customHeight="1" x14ac:dyDescent="0.25">
      <c r="B1238" s="142"/>
      <c r="C1238" s="143"/>
      <c r="D1238" s="88"/>
      <c r="E1238" s="142"/>
      <c r="F1238" s="142"/>
      <c r="G1238" s="144"/>
      <c r="H1238" s="145"/>
      <c r="I1238" s="144"/>
      <c r="J1238" s="73"/>
      <c r="K1238" s="111"/>
      <c r="L1238" s="63"/>
      <c r="M1238" s="2"/>
    </row>
    <row r="1239" spans="2:13" ht="13.5" customHeight="1" x14ac:dyDescent="0.25">
      <c r="B1239" s="142"/>
      <c r="C1239" s="143"/>
      <c r="D1239" s="88"/>
      <c r="E1239" s="142"/>
      <c r="F1239" s="142"/>
      <c r="G1239" s="144"/>
      <c r="H1239" s="145"/>
      <c r="I1239" s="144"/>
      <c r="J1239" s="73"/>
      <c r="K1239" s="111"/>
      <c r="L1239" s="63"/>
      <c r="M1239" s="2"/>
    </row>
    <row r="1240" spans="2:13" ht="13.5" customHeight="1" x14ac:dyDescent="0.25">
      <c r="B1240" s="142"/>
      <c r="C1240" s="143"/>
      <c r="D1240" s="88"/>
      <c r="E1240" s="142"/>
      <c r="F1240" s="142"/>
      <c r="G1240" s="144"/>
      <c r="H1240" s="145"/>
      <c r="I1240" s="144"/>
      <c r="J1240" s="73"/>
      <c r="K1240" s="111"/>
      <c r="L1240" s="63"/>
      <c r="M1240" s="2"/>
    </row>
    <row r="1241" spans="2:13" ht="13.5" customHeight="1" x14ac:dyDescent="0.25">
      <c r="B1241" s="142"/>
      <c r="C1241" s="143"/>
      <c r="D1241" s="88"/>
      <c r="E1241" s="142"/>
      <c r="F1241" s="142"/>
      <c r="G1241" s="144"/>
      <c r="H1241" s="145"/>
      <c r="I1241" s="144"/>
      <c r="J1241" s="73"/>
      <c r="K1241" s="111"/>
      <c r="L1241" s="63"/>
      <c r="M1241" s="2"/>
    </row>
    <row r="1242" spans="2:13" ht="13.5" customHeight="1" x14ac:dyDescent="0.25">
      <c r="B1242" s="142"/>
      <c r="C1242" s="143"/>
      <c r="D1242" s="88"/>
      <c r="E1242" s="142"/>
      <c r="F1242" s="142"/>
      <c r="G1242" s="144"/>
      <c r="H1242" s="145"/>
      <c r="I1242" s="144"/>
      <c r="J1242" s="73"/>
      <c r="K1242" s="111"/>
      <c r="L1242" s="63"/>
      <c r="M1242" s="2"/>
    </row>
    <row r="1243" spans="2:13" ht="13.5" customHeight="1" x14ac:dyDescent="0.25">
      <c r="B1243" s="142"/>
      <c r="C1243" s="143"/>
      <c r="D1243" s="88"/>
      <c r="E1243" s="142"/>
      <c r="F1243" s="142"/>
      <c r="G1243" s="144"/>
      <c r="H1243" s="145"/>
      <c r="I1243" s="144"/>
      <c r="J1243" s="73"/>
      <c r="K1243" s="111"/>
      <c r="L1243" s="63"/>
      <c r="M1243" s="2"/>
    </row>
    <row r="1244" spans="2:13" ht="13.5" customHeight="1" x14ac:dyDescent="0.25">
      <c r="B1244" s="142"/>
      <c r="C1244" s="143"/>
      <c r="D1244" s="88"/>
      <c r="E1244" s="142"/>
      <c r="F1244" s="142"/>
      <c r="G1244" s="144"/>
      <c r="H1244" s="145"/>
      <c r="I1244" s="144"/>
      <c r="J1244" s="73"/>
      <c r="K1244" s="111"/>
      <c r="L1244" s="63"/>
      <c r="M1244" s="2"/>
    </row>
    <row r="1245" spans="2:13" ht="13.5" customHeight="1" x14ac:dyDescent="0.25">
      <c r="B1245" s="142"/>
      <c r="C1245" s="143"/>
      <c r="D1245" s="88"/>
      <c r="E1245" s="142"/>
      <c r="F1245" s="142"/>
      <c r="G1245" s="144"/>
      <c r="H1245" s="145"/>
      <c r="I1245" s="144"/>
      <c r="J1245" s="73"/>
      <c r="K1245" s="111"/>
      <c r="L1245" s="63"/>
      <c r="M1245" s="2"/>
    </row>
    <row r="1246" spans="2:13" ht="13.5" customHeight="1" x14ac:dyDescent="0.25">
      <c r="B1246" s="142"/>
      <c r="C1246" s="143"/>
      <c r="D1246" s="88"/>
      <c r="E1246" s="142"/>
      <c r="F1246" s="142"/>
      <c r="G1246" s="144"/>
      <c r="H1246" s="145"/>
      <c r="I1246" s="144"/>
      <c r="J1246" s="73"/>
      <c r="K1246" s="111"/>
      <c r="L1246" s="63"/>
      <c r="M1246" s="2"/>
    </row>
    <row r="1247" spans="2:13" ht="13.5" customHeight="1" x14ac:dyDescent="0.25">
      <c r="B1247" s="142"/>
      <c r="C1247" s="143"/>
      <c r="D1247" s="88"/>
      <c r="E1247" s="142"/>
      <c r="F1247" s="142"/>
      <c r="G1247" s="144"/>
      <c r="H1247" s="145"/>
      <c r="I1247" s="144"/>
      <c r="J1247" s="73"/>
      <c r="K1247" s="111"/>
      <c r="L1247" s="63"/>
      <c r="M1247" s="2"/>
    </row>
    <row r="1248" spans="2:13" ht="13.5" customHeight="1" x14ac:dyDescent="0.25">
      <c r="B1248" s="142"/>
      <c r="C1248" s="143"/>
      <c r="D1248" s="88"/>
      <c r="E1248" s="142"/>
      <c r="F1248" s="142"/>
      <c r="G1248" s="144"/>
      <c r="H1248" s="145"/>
      <c r="I1248" s="144"/>
      <c r="J1248" s="73"/>
      <c r="K1248" s="111"/>
      <c r="L1248" s="63"/>
      <c r="M1248" s="2"/>
    </row>
    <row r="1249" spans="2:13" ht="13.5" customHeight="1" x14ac:dyDescent="0.25">
      <c r="B1249" s="142"/>
      <c r="C1249" s="143"/>
      <c r="D1249" s="88"/>
      <c r="E1249" s="142"/>
      <c r="F1249" s="142"/>
      <c r="G1249" s="144"/>
      <c r="H1249" s="145"/>
      <c r="I1249" s="144"/>
      <c r="J1249" s="73"/>
      <c r="K1249" s="111"/>
      <c r="L1249" s="63"/>
      <c r="M1249" s="2"/>
    </row>
    <row r="1250" spans="2:13" ht="13.5" customHeight="1" x14ac:dyDescent="0.25">
      <c r="B1250" s="142"/>
      <c r="C1250" s="143"/>
      <c r="D1250" s="88"/>
      <c r="E1250" s="142"/>
      <c r="F1250" s="142"/>
      <c r="G1250" s="144"/>
      <c r="H1250" s="145"/>
      <c r="I1250" s="144"/>
      <c r="J1250" s="73"/>
      <c r="K1250" s="111"/>
      <c r="L1250" s="63"/>
      <c r="M1250" s="2"/>
    </row>
    <row r="1251" spans="2:13" ht="13.5" customHeight="1" x14ac:dyDescent="0.25">
      <c r="B1251" s="142"/>
      <c r="C1251" s="143"/>
      <c r="D1251" s="88"/>
      <c r="E1251" s="142"/>
      <c r="F1251" s="142"/>
      <c r="G1251" s="144"/>
      <c r="H1251" s="145"/>
      <c r="I1251" s="144"/>
      <c r="J1251" s="73"/>
      <c r="K1251" s="111"/>
      <c r="L1251" s="63"/>
      <c r="M1251" s="2"/>
    </row>
    <row r="1252" spans="2:13" ht="13.5" customHeight="1" x14ac:dyDescent="0.25">
      <c r="B1252" s="142"/>
      <c r="C1252" s="143"/>
      <c r="D1252" s="88"/>
      <c r="E1252" s="142"/>
      <c r="F1252" s="142"/>
      <c r="G1252" s="144"/>
      <c r="H1252" s="145"/>
      <c r="I1252" s="144"/>
      <c r="J1252" s="73"/>
      <c r="K1252" s="111"/>
      <c r="L1252" s="63"/>
      <c r="M1252" s="2"/>
    </row>
    <row r="1253" spans="2:13" ht="13.5" customHeight="1" x14ac:dyDescent="0.25">
      <c r="B1253" s="142"/>
      <c r="C1253" s="143"/>
      <c r="D1253" s="88"/>
      <c r="E1253" s="142"/>
      <c r="F1253" s="142"/>
      <c r="G1253" s="144"/>
      <c r="H1253" s="145"/>
      <c r="I1253" s="144"/>
      <c r="J1253" s="73"/>
      <c r="K1253" s="111"/>
      <c r="L1253" s="63"/>
      <c r="M1253" s="2"/>
    </row>
    <row r="1254" spans="2:13" ht="13.5" customHeight="1" x14ac:dyDescent="0.25">
      <c r="B1254" s="142"/>
      <c r="C1254" s="143"/>
      <c r="D1254" s="88"/>
      <c r="E1254" s="142"/>
      <c r="F1254" s="142"/>
      <c r="G1254" s="144"/>
      <c r="H1254" s="145"/>
      <c r="I1254" s="144"/>
      <c r="J1254" s="73"/>
      <c r="K1254" s="111"/>
      <c r="L1254" s="63"/>
      <c r="M1254" s="2"/>
    </row>
    <row r="1255" spans="2:13" ht="13.5" customHeight="1" x14ac:dyDescent="0.25">
      <c r="B1255" s="142"/>
      <c r="C1255" s="143"/>
      <c r="D1255" s="88"/>
      <c r="E1255" s="142"/>
      <c r="F1255" s="142"/>
      <c r="G1255" s="144"/>
      <c r="H1255" s="145"/>
      <c r="I1255" s="144"/>
      <c r="J1255" s="73"/>
      <c r="K1255" s="111"/>
      <c r="L1255" s="63"/>
      <c r="M1255" s="2"/>
    </row>
    <row r="1256" spans="2:13" ht="13.5" customHeight="1" x14ac:dyDescent="0.25">
      <c r="B1256" s="142"/>
      <c r="C1256" s="143"/>
      <c r="D1256" s="88"/>
      <c r="E1256" s="142"/>
      <c r="F1256" s="142"/>
      <c r="G1256" s="144"/>
      <c r="H1256" s="145"/>
      <c r="I1256" s="144"/>
      <c r="J1256" s="73"/>
      <c r="K1256" s="111"/>
      <c r="L1256" s="63"/>
      <c r="M1256" s="2"/>
    </row>
    <row r="1257" spans="2:13" ht="13.5" customHeight="1" x14ac:dyDescent="0.25">
      <c r="B1257" s="142"/>
      <c r="C1257" s="143"/>
      <c r="D1257" s="88"/>
      <c r="E1257" s="142"/>
      <c r="F1257" s="142"/>
      <c r="G1257" s="144"/>
      <c r="H1257" s="145"/>
      <c r="I1257" s="144"/>
      <c r="J1257" s="73"/>
      <c r="K1257" s="111"/>
      <c r="L1257" s="63"/>
      <c r="M1257" s="2"/>
    </row>
    <row r="1258" spans="2:13" ht="13.5" customHeight="1" x14ac:dyDescent="0.25">
      <c r="B1258" s="142"/>
      <c r="C1258" s="143"/>
      <c r="D1258" s="88"/>
      <c r="E1258" s="142"/>
      <c r="F1258" s="142"/>
      <c r="G1258" s="144"/>
      <c r="H1258" s="145"/>
      <c r="I1258" s="144"/>
      <c r="J1258" s="73"/>
      <c r="K1258" s="111"/>
      <c r="L1258" s="63"/>
      <c r="M1258" s="2"/>
    </row>
    <row r="1259" spans="2:13" ht="13.5" customHeight="1" x14ac:dyDescent="0.25">
      <c r="B1259" s="142"/>
      <c r="C1259" s="143"/>
      <c r="D1259" s="88"/>
      <c r="E1259" s="142"/>
      <c r="F1259" s="142"/>
      <c r="G1259" s="144"/>
      <c r="H1259" s="145"/>
      <c r="I1259" s="144"/>
      <c r="J1259" s="73"/>
      <c r="K1259" s="111"/>
      <c r="L1259" s="63"/>
      <c r="M1259" s="2"/>
    </row>
    <row r="1260" spans="2:13" ht="13.5" customHeight="1" x14ac:dyDescent="0.25">
      <c r="B1260" s="142"/>
      <c r="C1260" s="143"/>
      <c r="D1260" s="88"/>
      <c r="E1260" s="142"/>
      <c r="F1260" s="142"/>
      <c r="G1260" s="144"/>
      <c r="H1260" s="145"/>
      <c r="I1260" s="144"/>
      <c r="J1260" s="73"/>
      <c r="K1260" s="111"/>
      <c r="L1260" s="63"/>
      <c r="M1260" s="2"/>
    </row>
    <row r="1261" spans="2:13" ht="13.5" customHeight="1" x14ac:dyDescent="0.25">
      <c r="B1261" s="142"/>
      <c r="C1261" s="143"/>
      <c r="D1261" s="88"/>
      <c r="E1261" s="142"/>
      <c r="F1261" s="142"/>
      <c r="G1261" s="144"/>
      <c r="H1261" s="145"/>
      <c r="I1261" s="144"/>
      <c r="J1261" s="73"/>
      <c r="K1261" s="111"/>
      <c r="L1261" s="63"/>
      <c r="M1261" s="2"/>
    </row>
    <row r="1262" spans="2:13" ht="13.5" customHeight="1" x14ac:dyDescent="0.25">
      <c r="B1262" s="142"/>
      <c r="C1262" s="143"/>
      <c r="D1262" s="88"/>
      <c r="E1262" s="142"/>
      <c r="F1262" s="142"/>
      <c r="G1262" s="144"/>
      <c r="H1262" s="145"/>
      <c r="I1262" s="144"/>
      <c r="J1262" s="73"/>
      <c r="K1262" s="111"/>
      <c r="L1262" s="63"/>
      <c r="M1262" s="2"/>
    </row>
    <row r="1263" spans="2:13" ht="13.5" customHeight="1" x14ac:dyDescent="0.25">
      <c r="B1263" s="142"/>
      <c r="C1263" s="143"/>
      <c r="D1263" s="88"/>
      <c r="E1263" s="142"/>
      <c r="F1263" s="142"/>
      <c r="G1263" s="144"/>
      <c r="H1263" s="145"/>
      <c r="I1263" s="144"/>
      <c r="J1263" s="73"/>
      <c r="K1263" s="111"/>
      <c r="L1263" s="63"/>
      <c r="M1263" s="2"/>
    </row>
    <row r="1264" spans="2:13" ht="13.5" customHeight="1" x14ac:dyDescent="0.25">
      <c r="B1264" s="142"/>
      <c r="C1264" s="143"/>
      <c r="D1264" s="88"/>
      <c r="E1264" s="142"/>
      <c r="F1264" s="142"/>
      <c r="G1264" s="144"/>
      <c r="H1264" s="145"/>
      <c r="I1264" s="144"/>
      <c r="J1264" s="73"/>
      <c r="K1264" s="111"/>
      <c r="L1264" s="63"/>
      <c r="M1264" s="2"/>
    </row>
    <row r="1265" spans="2:13" ht="13.5" customHeight="1" x14ac:dyDescent="0.25">
      <c r="B1265" s="142"/>
      <c r="C1265" s="143"/>
      <c r="D1265" s="88"/>
      <c r="E1265" s="142"/>
      <c r="F1265" s="142"/>
      <c r="G1265" s="144"/>
      <c r="H1265" s="145"/>
      <c r="I1265" s="144"/>
      <c r="J1265" s="73"/>
      <c r="K1265" s="111"/>
      <c r="L1265" s="63"/>
      <c r="M1265" s="2"/>
    </row>
    <row r="1266" spans="2:13" ht="13.5" customHeight="1" x14ac:dyDescent="0.25">
      <c r="B1266" s="142"/>
      <c r="C1266" s="143"/>
      <c r="D1266" s="88"/>
      <c r="E1266" s="142"/>
      <c r="F1266" s="142"/>
      <c r="G1266" s="144"/>
      <c r="H1266" s="145"/>
      <c r="I1266" s="144"/>
      <c r="J1266" s="73"/>
      <c r="K1266" s="111"/>
      <c r="L1266" s="63"/>
      <c r="M1266" s="2"/>
    </row>
    <row r="1267" spans="2:13" ht="13.5" customHeight="1" x14ac:dyDescent="0.25">
      <c r="B1267" s="142"/>
      <c r="C1267" s="143"/>
      <c r="D1267" s="88"/>
      <c r="E1267" s="142"/>
      <c r="F1267" s="142"/>
      <c r="G1267" s="144"/>
      <c r="H1267" s="145"/>
      <c r="I1267" s="144"/>
      <c r="J1267" s="73"/>
      <c r="K1267" s="111"/>
      <c r="L1267" s="63"/>
      <c r="M1267" s="2"/>
    </row>
    <row r="1268" spans="2:13" ht="13.5" customHeight="1" x14ac:dyDescent="0.25">
      <c r="B1268" s="142"/>
      <c r="C1268" s="143"/>
      <c r="D1268" s="88"/>
      <c r="E1268" s="142"/>
      <c r="F1268" s="142"/>
      <c r="G1268" s="144"/>
      <c r="H1268" s="145"/>
      <c r="I1268" s="144"/>
      <c r="J1268" s="73"/>
      <c r="K1268" s="111"/>
      <c r="L1268" s="63"/>
      <c r="M1268" s="2"/>
    </row>
    <row r="1269" spans="2:13" ht="13.5" customHeight="1" x14ac:dyDescent="0.25">
      <c r="B1269" s="142"/>
      <c r="C1269" s="143"/>
      <c r="D1269" s="88"/>
      <c r="E1269" s="142"/>
      <c r="F1269" s="142"/>
      <c r="G1269" s="144"/>
      <c r="H1269" s="145"/>
      <c r="I1269" s="144"/>
      <c r="J1269" s="73"/>
      <c r="K1269" s="111"/>
      <c r="L1269" s="63"/>
      <c r="M1269" s="2"/>
    </row>
    <row r="1270" spans="2:13" ht="13.5" customHeight="1" x14ac:dyDescent="0.25">
      <c r="B1270" s="142"/>
      <c r="C1270" s="143"/>
      <c r="D1270" s="88"/>
      <c r="E1270" s="142"/>
      <c r="F1270" s="142"/>
      <c r="G1270" s="144"/>
      <c r="H1270" s="145"/>
      <c r="I1270" s="144"/>
      <c r="J1270" s="73"/>
      <c r="K1270" s="111"/>
      <c r="L1270" s="63"/>
      <c r="M1270" s="2"/>
    </row>
    <row r="1271" spans="2:13" ht="13.5" customHeight="1" x14ac:dyDescent="0.25">
      <c r="B1271" s="142"/>
      <c r="C1271" s="143"/>
      <c r="D1271" s="88"/>
      <c r="E1271" s="142"/>
      <c r="F1271" s="142"/>
      <c r="G1271" s="144"/>
      <c r="H1271" s="145"/>
      <c r="I1271" s="144"/>
      <c r="J1271" s="73"/>
      <c r="K1271" s="111"/>
      <c r="L1271" s="63"/>
    </row>
    <row r="1272" spans="2:13" ht="13.5" customHeight="1" x14ac:dyDescent="0.25">
      <c r="B1272" s="142"/>
      <c r="C1272" s="143"/>
      <c r="D1272" s="88"/>
      <c r="E1272" s="142"/>
      <c r="F1272" s="142"/>
      <c r="G1272" s="144"/>
      <c r="H1272" s="145"/>
      <c r="I1272" s="144"/>
      <c r="J1272" s="73"/>
      <c r="K1272" s="111"/>
      <c r="L1272" s="63"/>
    </row>
    <row r="1273" spans="2:13" ht="13.5" customHeight="1" x14ac:dyDescent="0.25">
      <c r="B1273" s="142"/>
      <c r="C1273" s="143"/>
      <c r="D1273" s="88"/>
      <c r="E1273" s="142"/>
      <c r="F1273" s="142"/>
      <c r="G1273" s="144"/>
      <c r="H1273" s="145"/>
      <c r="I1273" s="144"/>
      <c r="J1273" s="73"/>
      <c r="K1273" s="111"/>
      <c r="L1273" s="63"/>
    </row>
    <row r="1274" spans="2:13" ht="13.5" customHeight="1" x14ac:dyDescent="0.25">
      <c r="B1274" s="142"/>
      <c r="C1274" s="143"/>
      <c r="D1274" s="88"/>
      <c r="E1274" s="142"/>
      <c r="F1274" s="142"/>
      <c r="G1274" s="144"/>
      <c r="H1274" s="145"/>
      <c r="I1274" s="144"/>
      <c r="J1274" s="73"/>
      <c r="K1274" s="111"/>
      <c r="L1274" s="63"/>
    </row>
    <row r="1275" spans="2:13" ht="13.5" customHeight="1" x14ac:dyDescent="0.25">
      <c r="B1275" s="142"/>
      <c r="C1275" s="143"/>
      <c r="D1275" s="88"/>
      <c r="E1275" s="142"/>
      <c r="F1275" s="142"/>
      <c r="G1275" s="144"/>
      <c r="H1275" s="145"/>
      <c r="I1275" s="144"/>
      <c r="J1275" s="73"/>
      <c r="K1275" s="111"/>
      <c r="L1275" s="63"/>
    </row>
    <row r="1276" spans="2:13" ht="13.5" customHeight="1" x14ac:dyDescent="0.25">
      <c r="B1276" s="142"/>
      <c r="C1276" s="143"/>
      <c r="D1276" s="88"/>
      <c r="E1276" s="142"/>
      <c r="F1276" s="142"/>
      <c r="G1276" s="144"/>
      <c r="H1276" s="145"/>
      <c r="I1276" s="144"/>
      <c r="J1276" s="73"/>
      <c r="K1276" s="111"/>
      <c r="L1276" s="63"/>
    </row>
    <row r="1277" spans="2:13" ht="13.5" customHeight="1" x14ac:dyDescent="0.25">
      <c r="B1277" s="142"/>
      <c r="C1277" s="143"/>
      <c r="D1277" s="88"/>
      <c r="E1277" s="142"/>
      <c r="F1277" s="142"/>
      <c r="G1277" s="144"/>
      <c r="H1277" s="145"/>
      <c r="I1277" s="144"/>
      <c r="J1277" s="73"/>
      <c r="K1277" s="111"/>
      <c r="L1277" s="63"/>
    </row>
    <row r="1278" spans="2:13" ht="13.5" customHeight="1" x14ac:dyDescent="0.25">
      <c r="B1278" s="142"/>
      <c r="C1278" s="143"/>
      <c r="D1278" s="88"/>
      <c r="E1278" s="142"/>
      <c r="F1278" s="142"/>
      <c r="G1278" s="144"/>
      <c r="H1278" s="145"/>
      <c r="I1278" s="144"/>
      <c r="J1278" s="73"/>
      <c r="K1278" s="111"/>
      <c r="L1278" s="63"/>
    </row>
    <row r="1279" spans="2:13" ht="13.5" customHeight="1" x14ac:dyDescent="0.25">
      <c r="B1279" s="142"/>
      <c r="C1279" s="143"/>
      <c r="D1279" s="88"/>
      <c r="E1279" s="142"/>
      <c r="F1279" s="142"/>
      <c r="G1279" s="144"/>
      <c r="H1279" s="145"/>
      <c r="I1279" s="144"/>
      <c r="J1279" s="73"/>
      <c r="K1279" s="111"/>
      <c r="L1279" s="63"/>
    </row>
    <row r="1280" spans="2:13" ht="13.5" customHeight="1" x14ac:dyDescent="0.25">
      <c r="B1280" s="142"/>
      <c r="C1280" s="143"/>
      <c r="D1280" s="88"/>
      <c r="E1280" s="142"/>
      <c r="F1280" s="142"/>
      <c r="G1280" s="144"/>
      <c r="H1280" s="145"/>
      <c r="I1280" s="144"/>
      <c r="J1280" s="73"/>
      <c r="K1280" s="111"/>
      <c r="L1280" s="63"/>
    </row>
    <row r="1281" spans="2:12" ht="13.5" customHeight="1" x14ac:dyDescent="0.25">
      <c r="B1281" s="142"/>
      <c r="C1281" s="143"/>
      <c r="D1281" s="88"/>
      <c r="E1281" s="142"/>
      <c r="F1281" s="142"/>
      <c r="G1281" s="144"/>
      <c r="H1281" s="145"/>
      <c r="I1281" s="144"/>
      <c r="J1281" s="73"/>
      <c r="K1281" s="111"/>
      <c r="L1281" s="63"/>
    </row>
    <row r="1282" spans="2:12" ht="13.5" customHeight="1" x14ac:dyDescent="0.25">
      <c r="B1282" s="142"/>
      <c r="C1282" s="143"/>
      <c r="D1282" s="88"/>
      <c r="E1282" s="142"/>
      <c r="F1282" s="142"/>
      <c r="G1282" s="144"/>
      <c r="H1282" s="145"/>
      <c r="I1282" s="144"/>
      <c r="J1282" s="73"/>
      <c r="K1282" s="111"/>
      <c r="L1282" s="63"/>
    </row>
    <row r="1283" spans="2:12" ht="13.5" customHeight="1" x14ac:dyDescent="0.25">
      <c r="B1283" s="142"/>
      <c r="C1283" s="143"/>
      <c r="D1283" s="88"/>
      <c r="E1283" s="142"/>
      <c r="F1283" s="142"/>
      <c r="G1283" s="144"/>
      <c r="H1283" s="145"/>
      <c r="I1283" s="144"/>
      <c r="J1283" s="73"/>
      <c r="K1283" s="111"/>
      <c r="L1283" s="63"/>
    </row>
    <row r="1284" spans="2:12" ht="13.5" customHeight="1" x14ac:dyDescent="0.25">
      <c r="B1284" s="142"/>
      <c r="C1284" s="143"/>
      <c r="D1284" s="88"/>
      <c r="E1284" s="142"/>
      <c r="F1284" s="142"/>
      <c r="G1284" s="144"/>
      <c r="H1284" s="145"/>
      <c r="I1284" s="144"/>
      <c r="J1284" s="73"/>
      <c r="K1284" s="111"/>
      <c r="L1284" s="63"/>
    </row>
    <row r="1285" spans="2:12" ht="13.5" customHeight="1" x14ac:dyDescent="0.25">
      <c r="B1285" s="142"/>
      <c r="C1285" s="143"/>
      <c r="D1285" s="88"/>
      <c r="E1285" s="142"/>
      <c r="F1285" s="142"/>
      <c r="G1285" s="144"/>
      <c r="H1285" s="145"/>
      <c r="I1285" s="144"/>
      <c r="J1285" s="73"/>
      <c r="K1285" s="111"/>
      <c r="L1285" s="63"/>
    </row>
    <row r="1286" spans="2:12" ht="13.5" customHeight="1" x14ac:dyDescent="0.25">
      <c r="B1286" s="142"/>
      <c r="C1286" s="143"/>
      <c r="D1286" s="88"/>
      <c r="E1286" s="142"/>
      <c r="F1286" s="142"/>
      <c r="G1286" s="144"/>
      <c r="H1286" s="145"/>
      <c r="I1286" s="144"/>
      <c r="J1286" s="73"/>
      <c r="K1286" s="111"/>
      <c r="L1286" s="63"/>
    </row>
    <row r="1287" spans="2:12" ht="13.5" customHeight="1" x14ac:dyDescent="0.25">
      <c r="B1287" s="142"/>
      <c r="C1287" s="143"/>
      <c r="D1287" s="88"/>
      <c r="E1287" s="142"/>
      <c r="F1287" s="142"/>
      <c r="G1287" s="144"/>
      <c r="H1287" s="145"/>
      <c r="I1287" s="144"/>
      <c r="J1287" s="73"/>
      <c r="K1287" s="111"/>
      <c r="L1287" s="63"/>
    </row>
    <row r="1288" spans="2:12" ht="13.5" customHeight="1" x14ac:dyDescent="0.25">
      <c r="B1288" s="142"/>
      <c r="C1288" s="143"/>
      <c r="D1288" s="88"/>
      <c r="E1288" s="142"/>
      <c r="F1288" s="142"/>
      <c r="G1288" s="144"/>
      <c r="H1288" s="145"/>
      <c r="I1288" s="144"/>
      <c r="J1288" s="73"/>
      <c r="K1288" s="111"/>
      <c r="L1288" s="63"/>
    </row>
    <row r="1289" spans="2:12" ht="13.5" customHeight="1" x14ac:dyDescent="0.25">
      <c r="B1289" s="142"/>
      <c r="C1289" s="143"/>
      <c r="D1289" s="88"/>
      <c r="E1289" s="142"/>
      <c r="F1289" s="142"/>
      <c r="G1289" s="144"/>
      <c r="H1289" s="145"/>
      <c r="I1289" s="144"/>
      <c r="J1289" s="73"/>
      <c r="K1289" s="111"/>
      <c r="L1289" s="63"/>
    </row>
    <row r="1290" spans="2:12" ht="13.5" customHeight="1" x14ac:dyDescent="0.25">
      <c r="B1290" s="142"/>
      <c r="C1290" s="143"/>
      <c r="D1290" s="88"/>
      <c r="E1290" s="142"/>
      <c r="F1290" s="142"/>
      <c r="G1290" s="144"/>
      <c r="H1290" s="145"/>
      <c r="I1290" s="144"/>
      <c r="J1290" s="73"/>
      <c r="K1290" s="111"/>
      <c r="L1290" s="63"/>
    </row>
    <row r="1291" spans="2:12" ht="13.5" customHeight="1" x14ac:dyDescent="0.25">
      <c r="B1291" s="142"/>
      <c r="C1291" s="143"/>
      <c r="D1291" s="88"/>
      <c r="E1291" s="142"/>
      <c r="F1291" s="142"/>
      <c r="G1291" s="144"/>
      <c r="H1291" s="145"/>
      <c r="I1291" s="144"/>
      <c r="J1291" s="73"/>
      <c r="K1291" s="111"/>
      <c r="L1291" s="63"/>
    </row>
    <row r="1292" spans="2:12" ht="13.5" customHeight="1" x14ac:dyDescent="0.25">
      <c r="B1292" s="142"/>
      <c r="C1292" s="143"/>
      <c r="D1292" s="88"/>
      <c r="E1292" s="142"/>
      <c r="F1292" s="142"/>
      <c r="G1292" s="144"/>
      <c r="H1292" s="145"/>
      <c r="I1292" s="144"/>
      <c r="J1292" s="73"/>
      <c r="K1292" s="111"/>
      <c r="L1292" s="63"/>
    </row>
    <row r="1293" spans="2:12" ht="13.5" customHeight="1" x14ac:dyDescent="0.25">
      <c r="B1293" s="142"/>
      <c r="C1293" s="143"/>
      <c r="D1293" s="88"/>
      <c r="E1293" s="142"/>
      <c r="F1293" s="142"/>
      <c r="G1293" s="144"/>
      <c r="H1293" s="145"/>
      <c r="I1293" s="144"/>
      <c r="J1293" s="73"/>
      <c r="K1293" s="111"/>
      <c r="L1293" s="63"/>
    </row>
    <row r="1294" spans="2:12" ht="13.5" customHeight="1" x14ac:dyDescent="0.25">
      <c r="B1294" s="142"/>
      <c r="C1294" s="143"/>
      <c r="D1294" s="88"/>
      <c r="E1294" s="142"/>
      <c r="F1294" s="142"/>
      <c r="G1294" s="144"/>
      <c r="H1294" s="145"/>
      <c r="I1294" s="144"/>
      <c r="J1294" s="73"/>
      <c r="K1294" s="111"/>
      <c r="L1294" s="63"/>
    </row>
    <row r="1295" spans="2:12" ht="13.5" customHeight="1" x14ac:dyDescent="0.25">
      <c r="B1295" s="142"/>
      <c r="C1295" s="143"/>
      <c r="D1295" s="88"/>
      <c r="E1295" s="142"/>
      <c r="F1295" s="142"/>
      <c r="G1295" s="144"/>
      <c r="H1295" s="145"/>
      <c r="I1295" s="144"/>
      <c r="J1295" s="73"/>
      <c r="K1295" s="111"/>
      <c r="L1295" s="63"/>
    </row>
    <row r="1296" spans="2:12" ht="13.5" customHeight="1" x14ac:dyDescent="0.25">
      <c r="B1296" s="142"/>
      <c r="C1296" s="143"/>
      <c r="D1296" s="88"/>
      <c r="E1296" s="142"/>
      <c r="F1296" s="142"/>
      <c r="G1296" s="144"/>
      <c r="H1296" s="145"/>
      <c r="I1296" s="144"/>
      <c r="J1296" s="73"/>
      <c r="K1296" s="111"/>
      <c r="L1296" s="63"/>
    </row>
    <row r="1297" spans="2:12" ht="13.5" customHeight="1" x14ac:dyDescent="0.25">
      <c r="B1297" s="142"/>
      <c r="C1297" s="143"/>
      <c r="D1297" s="88"/>
      <c r="E1297" s="142"/>
      <c r="F1297" s="142"/>
      <c r="G1297" s="144"/>
      <c r="H1297" s="145"/>
      <c r="I1297" s="144"/>
      <c r="J1297" s="73"/>
      <c r="K1297" s="111"/>
      <c r="L1297" s="63"/>
    </row>
    <row r="1298" spans="2:12" ht="13.5" customHeight="1" x14ac:dyDescent="0.25">
      <c r="B1298" s="142"/>
      <c r="C1298" s="143"/>
      <c r="D1298" s="88"/>
      <c r="E1298" s="142"/>
      <c r="F1298" s="142"/>
      <c r="G1298" s="144"/>
      <c r="H1298" s="145"/>
      <c r="I1298" s="144"/>
      <c r="J1298" s="73"/>
      <c r="K1298" s="111"/>
      <c r="L1298" s="63"/>
    </row>
    <row r="1299" spans="2:12" ht="13.5" customHeight="1" x14ac:dyDescent="0.25">
      <c r="B1299" s="142"/>
      <c r="C1299" s="143"/>
      <c r="D1299" s="88"/>
      <c r="E1299" s="142"/>
      <c r="F1299" s="142"/>
      <c r="G1299" s="144"/>
      <c r="H1299" s="145"/>
      <c r="I1299" s="144"/>
      <c r="J1299" s="73"/>
      <c r="K1299" s="111"/>
      <c r="L1299" s="63"/>
    </row>
    <row r="1300" spans="2:12" ht="13.5" customHeight="1" x14ac:dyDescent="0.25">
      <c r="B1300" s="142"/>
      <c r="C1300" s="143"/>
      <c r="D1300" s="88"/>
      <c r="E1300" s="142"/>
      <c r="F1300" s="142"/>
      <c r="G1300" s="144"/>
      <c r="H1300" s="145"/>
      <c r="I1300" s="144"/>
      <c r="J1300" s="73"/>
      <c r="K1300" s="111"/>
      <c r="L1300" s="63"/>
    </row>
    <row r="1301" spans="2:12" ht="13.5" customHeight="1" x14ac:dyDescent="0.25">
      <c r="B1301" s="142"/>
      <c r="C1301" s="143"/>
      <c r="D1301" s="88"/>
      <c r="E1301" s="142"/>
      <c r="F1301" s="142"/>
      <c r="G1301" s="144"/>
      <c r="H1301" s="145"/>
      <c r="I1301" s="144"/>
      <c r="J1301" s="73"/>
      <c r="K1301" s="111"/>
      <c r="L1301" s="63"/>
    </row>
    <row r="1302" spans="2:12" ht="13.5" customHeight="1" x14ac:dyDescent="0.25">
      <c r="B1302" s="142"/>
      <c r="C1302" s="143"/>
      <c r="D1302" s="88"/>
      <c r="E1302" s="142"/>
      <c r="F1302" s="142"/>
      <c r="G1302" s="144"/>
      <c r="H1302" s="145"/>
      <c r="I1302" s="144"/>
      <c r="J1302" s="73"/>
      <c r="K1302" s="111"/>
      <c r="L1302" s="63"/>
    </row>
    <row r="1303" spans="2:12" ht="13.5" customHeight="1" x14ac:dyDescent="0.25">
      <c r="B1303" s="142"/>
      <c r="C1303" s="143"/>
      <c r="D1303" s="88"/>
      <c r="E1303" s="142"/>
      <c r="F1303" s="142"/>
      <c r="G1303" s="144"/>
      <c r="H1303" s="145"/>
      <c r="I1303" s="144"/>
      <c r="J1303" s="73"/>
      <c r="K1303" s="111"/>
      <c r="L1303" s="63"/>
    </row>
    <row r="1304" spans="2:12" ht="13.5" customHeight="1" x14ac:dyDescent="0.25">
      <c r="B1304" s="142"/>
      <c r="C1304" s="143"/>
      <c r="D1304" s="88"/>
      <c r="E1304" s="142"/>
      <c r="F1304" s="142"/>
      <c r="G1304" s="144"/>
      <c r="H1304" s="145"/>
      <c r="I1304" s="144"/>
      <c r="J1304" s="73"/>
      <c r="K1304" s="111"/>
      <c r="L1304" s="63"/>
    </row>
    <row r="1305" spans="2:12" ht="13.5" customHeight="1" x14ac:dyDescent="0.25">
      <c r="B1305" s="142"/>
      <c r="C1305" s="143"/>
      <c r="D1305" s="88"/>
      <c r="E1305" s="142"/>
      <c r="F1305" s="142"/>
      <c r="G1305" s="144"/>
      <c r="H1305" s="145"/>
      <c r="I1305" s="144"/>
      <c r="J1305" s="73"/>
      <c r="K1305" s="111"/>
      <c r="L1305" s="63"/>
    </row>
    <row r="1306" spans="2:12" ht="13.5" customHeight="1" x14ac:dyDescent="0.25">
      <c r="B1306" s="142"/>
      <c r="C1306" s="143"/>
      <c r="D1306" s="88"/>
      <c r="E1306" s="142"/>
      <c r="F1306" s="142"/>
      <c r="G1306" s="144"/>
      <c r="H1306" s="145"/>
      <c r="I1306" s="144"/>
      <c r="J1306" s="73"/>
      <c r="K1306" s="111"/>
      <c r="L1306" s="63"/>
    </row>
    <row r="1307" spans="2:12" ht="13.5" customHeight="1" x14ac:dyDescent="0.25">
      <c r="B1307" s="142"/>
      <c r="C1307" s="143"/>
      <c r="D1307" s="88"/>
      <c r="E1307" s="142"/>
      <c r="F1307" s="142"/>
      <c r="G1307" s="144"/>
      <c r="H1307" s="145"/>
      <c r="I1307" s="144"/>
      <c r="J1307" s="73"/>
      <c r="K1307" s="111"/>
      <c r="L1307" s="63"/>
    </row>
    <row r="1308" spans="2:12" ht="13.5" customHeight="1" x14ac:dyDescent="0.25">
      <c r="B1308" s="142"/>
      <c r="C1308" s="143"/>
      <c r="D1308" s="88"/>
      <c r="E1308" s="142"/>
      <c r="F1308" s="142"/>
      <c r="G1308" s="144"/>
      <c r="H1308" s="145"/>
      <c r="I1308" s="144"/>
      <c r="J1308" s="73"/>
      <c r="K1308" s="111"/>
      <c r="L1308" s="63"/>
    </row>
    <row r="1309" spans="2:12" ht="13.5" customHeight="1" x14ac:dyDescent="0.25">
      <c r="B1309" s="142"/>
      <c r="C1309" s="143"/>
      <c r="D1309" s="88"/>
      <c r="E1309" s="142"/>
      <c r="F1309" s="142"/>
      <c r="G1309" s="144"/>
      <c r="H1309" s="145"/>
      <c r="I1309" s="144"/>
      <c r="J1309" s="73"/>
      <c r="K1309" s="111"/>
      <c r="L1309" s="63"/>
    </row>
    <row r="1310" spans="2:12" ht="13.5" customHeight="1" x14ac:dyDescent="0.25">
      <c r="B1310" s="142"/>
      <c r="C1310" s="143"/>
      <c r="D1310" s="88"/>
      <c r="E1310" s="142"/>
      <c r="F1310" s="142"/>
      <c r="G1310" s="144"/>
      <c r="H1310" s="145"/>
      <c r="I1310" s="144"/>
      <c r="J1310" s="73"/>
      <c r="K1310" s="111"/>
      <c r="L1310" s="63"/>
    </row>
    <row r="1311" spans="2:12" ht="13.5" customHeight="1" x14ac:dyDescent="0.25">
      <c r="B1311" s="142"/>
      <c r="C1311" s="143"/>
      <c r="D1311" s="88"/>
      <c r="E1311" s="142"/>
      <c r="F1311" s="142"/>
      <c r="G1311" s="144"/>
      <c r="H1311" s="145"/>
      <c r="I1311" s="144"/>
      <c r="J1311" s="73"/>
      <c r="K1311" s="111"/>
      <c r="L1311" s="63"/>
    </row>
    <row r="1312" spans="2:12" ht="13.5" customHeight="1" x14ac:dyDescent="0.25">
      <c r="B1312" s="142"/>
      <c r="C1312" s="143"/>
      <c r="D1312" s="88"/>
      <c r="E1312" s="142"/>
      <c r="F1312" s="142"/>
      <c r="G1312" s="144"/>
      <c r="H1312" s="145"/>
      <c r="I1312" s="144"/>
      <c r="J1312" s="73"/>
      <c r="K1312" s="111"/>
      <c r="L1312" s="63"/>
    </row>
    <row r="1313" spans="2:12" ht="13.5" customHeight="1" x14ac:dyDescent="0.25">
      <c r="B1313" s="142"/>
      <c r="C1313" s="143"/>
      <c r="D1313" s="88"/>
      <c r="E1313" s="142"/>
      <c r="F1313" s="142"/>
      <c r="G1313" s="144"/>
      <c r="H1313" s="145"/>
      <c r="I1313" s="144"/>
      <c r="J1313" s="73"/>
      <c r="K1313" s="111"/>
      <c r="L1313" s="63"/>
    </row>
    <row r="1314" spans="2:12" ht="13.5" customHeight="1" x14ac:dyDescent="0.25">
      <c r="B1314" s="142"/>
      <c r="C1314" s="143"/>
      <c r="D1314" s="88"/>
      <c r="E1314" s="142"/>
      <c r="F1314" s="142"/>
      <c r="G1314" s="144"/>
      <c r="H1314" s="145"/>
      <c r="I1314" s="144"/>
      <c r="J1314" s="73"/>
      <c r="K1314" s="111"/>
      <c r="L1314" s="63"/>
    </row>
    <row r="1315" spans="2:12" ht="13.5" customHeight="1" x14ac:dyDescent="0.25">
      <c r="B1315" s="142"/>
      <c r="C1315" s="143"/>
      <c r="D1315" s="88"/>
      <c r="E1315" s="142"/>
      <c r="F1315" s="142"/>
      <c r="G1315" s="144"/>
      <c r="H1315" s="145"/>
      <c r="I1315" s="144"/>
      <c r="J1315" s="73"/>
      <c r="K1315" s="111"/>
      <c r="L1315" s="63"/>
    </row>
    <row r="1316" spans="2:12" ht="13.5" customHeight="1" x14ac:dyDescent="0.25">
      <c r="B1316" s="142"/>
      <c r="C1316" s="143"/>
      <c r="D1316" s="88"/>
      <c r="E1316" s="142"/>
      <c r="F1316" s="142"/>
      <c r="G1316" s="144"/>
      <c r="H1316" s="145"/>
      <c r="I1316" s="144"/>
      <c r="J1316" s="73"/>
      <c r="K1316" s="111"/>
      <c r="L1316" s="63"/>
    </row>
    <row r="1317" spans="2:12" ht="13.5" customHeight="1" x14ac:dyDescent="0.25">
      <c r="B1317" s="142"/>
      <c r="C1317" s="143"/>
      <c r="D1317" s="88"/>
      <c r="E1317" s="142"/>
      <c r="F1317" s="142"/>
      <c r="G1317" s="144"/>
      <c r="H1317" s="145"/>
      <c r="I1317" s="144"/>
      <c r="J1317" s="73"/>
      <c r="K1317" s="111"/>
      <c r="L1317" s="63"/>
    </row>
    <row r="1318" spans="2:12" ht="13.5" customHeight="1" x14ac:dyDescent="0.25">
      <c r="B1318" s="142"/>
      <c r="C1318" s="143"/>
      <c r="D1318" s="88"/>
      <c r="E1318" s="142"/>
      <c r="F1318" s="142"/>
      <c r="G1318" s="144"/>
      <c r="H1318" s="145"/>
      <c r="I1318" s="144"/>
      <c r="J1318" s="73"/>
      <c r="K1318" s="111"/>
      <c r="L1318" s="63"/>
    </row>
    <row r="1319" spans="2:12" ht="13.5" customHeight="1" x14ac:dyDescent="0.25">
      <c r="B1319" s="142"/>
      <c r="C1319" s="143"/>
      <c r="D1319" s="88"/>
      <c r="E1319" s="142"/>
      <c r="F1319" s="142"/>
      <c r="G1319" s="144"/>
      <c r="H1319" s="145"/>
      <c r="I1319" s="144"/>
      <c r="J1319" s="73"/>
      <c r="K1319" s="111"/>
      <c r="L1319" s="63"/>
    </row>
    <row r="1320" spans="2:12" ht="13.5" customHeight="1" x14ac:dyDescent="0.25">
      <c r="B1320" s="142"/>
      <c r="C1320" s="143"/>
      <c r="D1320" s="88"/>
      <c r="E1320" s="142"/>
      <c r="F1320" s="142"/>
      <c r="G1320" s="144"/>
      <c r="H1320" s="145"/>
      <c r="I1320" s="144"/>
      <c r="J1320" s="73"/>
      <c r="K1320" s="111"/>
      <c r="L1320" s="63"/>
    </row>
    <row r="1321" spans="2:12" ht="13.5" customHeight="1" x14ac:dyDescent="0.25">
      <c r="B1321" s="142"/>
      <c r="C1321" s="143"/>
      <c r="D1321" s="88"/>
      <c r="E1321" s="142"/>
      <c r="F1321" s="142"/>
      <c r="G1321" s="144"/>
      <c r="H1321" s="145"/>
      <c r="I1321" s="144"/>
      <c r="J1321" s="73"/>
      <c r="K1321" s="111"/>
      <c r="L1321" s="63"/>
    </row>
    <row r="1322" spans="2:12" ht="13.5" customHeight="1" x14ac:dyDescent="0.25">
      <c r="B1322" s="142"/>
      <c r="C1322" s="143"/>
      <c r="D1322" s="88"/>
      <c r="E1322" s="142"/>
      <c r="F1322" s="142"/>
      <c r="G1322" s="144"/>
      <c r="H1322" s="145"/>
      <c r="I1322" s="144"/>
      <c r="J1322" s="73"/>
      <c r="K1322" s="111"/>
      <c r="L1322" s="63"/>
    </row>
    <row r="1323" spans="2:12" ht="13.5" customHeight="1" x14ac:dyDescent="0.25">
      <c r="B1323" s="142"/>
      <c r="C1323" s="143"/>
      <c r="D1323" s="88"/>
      <c r="E1323" s="142"/>
      <c r="F1323" s="142"/>
      <c r="G1323" s="144"/>
      <c r="H1323" s="145"/>
      <c r="I1323" s="144"/>
      <c r="J1323" s="73"/>
      <c r="K1323" s="111"/>
      <c r="L1323" s="63"/>
    </row>
    <row r="1324" spans="2:12" ht="13.5" customHeight="1" x14ac:dyDescent="0.25">
      <c r="B1324" s="142"/>
      <c r="C1324" s="143"/>
      <c r="D1324" s="88"/>
      <c r="E1324" s="142"/>
      <c r="F1324" s="142"/>
      <c r="G1324" s="144"/>
      <c r="H1324" s="145"/>
      <c r="I1324" s="144"/>
      <c r="J1324" s="73"/>
      <c r="K1324" s="111"/>
      <c r="L1324" s="63"/>
    </row>
    <row r="1325" spans="2:12" ht="13.5" customHeight="1" x14ac:dyDescent="0.25">
      <c r="B1325" s="142"/>
      <c r="C1325" s="143"/>
      <c r="D1325" s="88"/>
      <c r="E1325" s="142"/>
      <c r="F1325" s="142"/>
      <c r="G1325" s="144"/>
      <c r="H1325" s="145"/>
      <c r="I1325" s="144"/>
      <c r="J1325" s="73"/>
      <c r="K1325" s="111"/>
      <c r="L1325" s="63"/>
    </row>
    <row r="1326" spans="2:12" ht="13.5" customHeight="1" x14ac:dyDescent="0.25">
      <c r="B1326" s="142"/>
      <c r="C1326" s="143"/>
      <c r="D1326" s="88"/>
      <c r="E1326" s="142"/>
      <c r="F1326" s="142"/>
      <c r="G1326" s="144"/>
      <c r="H1326" s="145"/>
      <c r="I1326" s="144"/>
      <c r="J1326" s="73"/>
      <c r="K1326" s="111"/>
      <c r="L1326" s="63"/>
    </row>
    <row r="1327" spans="2:12" ht="13.5" customHeight="1" x14ac:dyDescent="0.25">
      <c r="B1327" s="142"/>
      <c r="C1327" s="143"/>
      <c r="D1327" s="88"/>
      <c r="E1327" s="142"/>
      <c r="F1327" s="142"/>
      <c r="G1327" s="144"/>
      <c r="H1327" s="145"/>
      <c r="I1327" s="144"/>
      <c r="J1327" s="73"/>
      <c r="K1327" s="111"/>
      <c r="L1327" s="63"/>
    </row>
    <row r="1328" spans="2:12" ht="13.5" customHeight="1" x14ac:dyDescent="0.25">
      <c r="B1328" s="142"/>
      <c r="C1328" s="143"/>
      <c r="D1328" s="88"/>
      <c r="E1328" s="142"/>
      <c r="F1328" s="142"/>
      <c r="G1328" s="144"/>
      <c r="H1328" s="145"/>
      <c r="I1328" s="144"/>
      <c r="J1328" s="73"/>
      <c r="K1328" s="111"/>
      <c r="L1328" s="63"/>
    </row>
    <row r="1329" spans="2:12" ht="13.5" customHeight="1" x14ac:dyDescent="0.25">
      <c r="B1329" s="142"/>
      <c r="C1329" s="143"/>
      <c r="D1329" s="88"/>
      <c r="E1329" s="142"/>
      <c r="F1329" s="142"/>
      <c r="G1329" s="144"/>
      <c r="H1329" s="145"/>
      <c r="I1329" s="144"/>
      <c r="J1329" s="73"/>
      <c r="K1329" s="111"/>
      <c r="L1329" s="63"/>
    </row>
    <row r="1330" spans="2:12" ht="13.5" customHeight="1" x14ac:dyDescent="0.25">
      <c r="B1330" s="142"/>
      <c r="C1330" s="143"/>
      <c r="D1330" s="88"/>
      <c r="E1330" s="142"/>
      <c r="F1330" s="142"/>
      <c r="G1330" s="144"/>
      <c r="H1330" s="145"/>
      <c r="I1330" s="144"/>
      <c r="J1330" s="73"/>
      <c r="K1330" s="111"/>
      <c r="L1330" s="63"/>
    </row>
    <row r="1331" spans="2:12" ht="13.5" customHeight="1" x14ac:dyDescent="0.25">
      <c r="B1331" s="142"/>
      <c r="C1331" s="143"/>
      <c r="D1331" s="88"/>
      <c r="E1331" s="142"/>
      <c r="F1331" s="142"/>
      <c r="G1331" s="144"/>
      <c r="H1331" s="145"/>
      <c r="I1331" s="144"/>
      <c r="J1331" s="73"/>
      <c r="K1331" s="111"/>
      <c r="L1331" s="63"/>
    </row>
    <row r="1332" spans="2:12" ht="13.5" customHeight="1" x14ac:dyDescent="0.25">
      <c r="B1332" s="142"/>
      <c r="C1332" s="143"/>
      <c r="D1332" s="88"/>
      <c r="E1332" s="142"/>
      <c r="F1332" s="142"/>
      <c r="G1332" s="144"/>
      <c r="H1332" s="145"/>
      <c r="I1332" s="144"/>
      <c r="J1332" s="73"/>
      <c r="K1332" s="111"/>
      <c r="L1332" s="63"/>
    </row>
    <row r="1333" spans="2:12" ht="13.5" customHeight="1" x14ac:dyDescent="0.25">
      <c r="B1333" s="142"/>
      <c r="C1333" s="143"/>
      <c r="D1333" s="88"/>
      <c r="E1333" s="142"/>
      <c r="F1333" s="142"/>
      <c r="G1333" s="144"/>
      <c r="H1333" s="145"/>
      <c r="I1333" s="144"/>
      <c r="J1333" s="73"/>
      <c r="K1333" s="111"/>
      <c r="L1333" s="63"/>
    </row>
    <row r="1334" spans="2:12" ht="13.5" customHeight="1" x14ac:dyDescent="0.25">
      <c r="B1334" s="142"/>
      <c r="C1334" s="143"/>
      <c r="D1334" s="88"/>
      <c r="E1334" s="142"/>
      <c r="F1334" s="142"/>
      <c r="G1334" s="144"/>
      <c r="H1334" s="145"/>
      <c r="I1334" s="144"/>
      <c r="J1334" s="73"/>
      <c r="K1334" s="111"/>
      <c r="L1334" s="63"/>
    </row>
    <row r="1335" spans="2:12" ht="13.5" customHeight="1" x14ac:dyDescent="0.25">
      <c r="B1335" s="142"/>
      <c r="C1335" s="143"/>
      <c r="D1335" s="88"/>
      <c r="E1335" s="142"/>
      <c r="F1335" s="142"/>
      <c r="G1335" s="144"/>
      <c r="H1335" s="145"/>
      <c r="I1335" s="144"/>
      <c r="J1335" s="73"/>
      <c r="K1335" s="111"/>
      <c r="L1335" s="63"/>
    </row>
    <row r="1336" spans="2:12" ht="13.5" customHeight="1" x14ac:dyDescent="0.25">
      <c r="B1336" s="142"/>
      <c r="C1336" s="143"/>
      <c r="D1336" s="88"/>
      <c r="E1336" s="142"/>
      <c r="F1336" s="142"/>
      <c r="G1336" s="144"/>
      <c r="H1336" s="145"/>
      <c r="I1336" s="144"/>
      <c r="J1336" s="73"/>
      <c r="K1336" s="111"/>
      <c r="L1336" s="63"/>
    </row>
    <row r="1337" spans="2:12" ht="13.5" customHeight="1" x14ac:dyDescent="0.25">
      <c r="B1337" s="142"/>
      <c r="C1337" s="143"/>
      <c r="D1337" s="88"/>
      <c r="E1337" s="142"/>
      <c r="F1337" s="142"/>
      <c r="G1337" s="144"/>
      <c r="H1337" s="145"/>
      <c r="I1337" s="144"/>
      <c r="J1337" s="73"/>
      <c r="K1337" s="111"/>
      <c r="L1337" s="63"/>
    </row>
    <row r="1338" spans="2:12" ht="13.5" customHeight="1" x14ac:dyDescent="0.25">
      <c r="B1338" s="142"/>
      <c r="C1338" s="143"/>
      <c r="D1338" s="88"/>
      <c r="E1338" s="142"/>
      <c r="F1338" s="142"/>
      <c r="G1338" s="144"/>
      <c r="H1338" s="145"/>
      <c r="I1338" s="144"/>
      <c r="J1338" s="73"/>
      <c r="K1338" s="111"/>
      <c r="L1338" s="63"/>
    </row>
    <row r="1339" spans="2:12" ht="13.5" customHeight="1" x14ac:dyDescent="0.25">
      <c r="B1339" s="142"/>
      <c r="C1339" s="143"/>
      <c r="D1339" s="88"/>
      <c r="E1339" s="142"/>
      <c r="F1339" s="142"/>
      <c r="G1339" s="144"/>
      <c r="H1339" s="145"/>
      <c r="I1339" s="144"/>
      <c r="J1339" s="73"/>
      <c r="K1339" s="111"/>
      <c r="L1339" s="63"/>
    </row>
    <row r="1340" spans="2:12" ht="13.5" customHeight="1" x14ac:dyDescent="0.25">
      <c r="B1340" s="142"/>
      <c r="C1340" s="143"/>
      <c r="D1340" s="88"/>
      <c r="E1340" s="142"/>
      <c r="F1340" s="142"/>
      <c r="G1340" s="144"/>
      <c r="H1340" s="145"/>
      <c r="I1340" s="144"/>
      <c r="J1340" s="73"/>
      <c r="K1340" s="111"/>
      <c r="L1340" s="63"/>
    </row>
    <row r="1341" spans="2:12" ht="13.5" customHeight="1" x14ac:dyDescent="0.25">
      <c r="B1341" s="142"/>
      <c r="C1341" s="143"/>
      <c r="D1341" s="88"/>
      <c r="E1341" s="142"/>
      <c r="F1341" s="142"/>
      <c r="G1341" s="144"/>
      <c r="H1341" s="145"/>
      <c r="I1341" s="144"/>
      <c r="J1341" s="73"/>
      <c r="K1341" s="111"/>
      <c r="L1341" s="63"/>
    </row>
    <row r="1342" spans="2:12" ht="13.5" customHeight="1" x14ac:dyDescent="0.25">
      <c r="B1342" s="142"/>
      <c r="C1342" s="143"/>
      <c r="D1342" s="88"/>
      <c r="E1342" s="142"/>
      <c r="F1342" s="142"/>
      <c r="G1342" s="144"/>
      <c r="H1342" s="145"/>
      <c r="I1342" s="144"/>
      <c r="J1342" s="73"/>
      <c r="K1342" s="111"/>
      <c r="L1342" s="63"/>
    </row>
    <row r="1343" spans="2:12" ht="13.5" customHeight="1" x14ac:dyDescent="0.25">
      <c r="B1343" s="142"/>
      <c r="C1343" s="143"/>
      <c r="D1343" s="88"/>
      <c r="E1343" s="142"/>
      <c r="F1343" s="142"/>
      <c r="G1343" s="144"/>
      <c r="H1343" s="145"/>
      <c r="I1343" s="144"/>
      <c r="J1343" s="73"/>
      <c r="K1343" s="111"/>
      <c r="L1343" s="63"/>
    </row>
    <row r="1344" spans="2:12" ht="13.5" customHeight="1" x14ac:dyDescent="0.25">
      <c r="B1344" s="142"/>
      <c r="C1344" s="143"/>
      <c r="D1344" s="88"/>
      <c r="E1344" s="142"/>
      <c r="F1344" s="142"/>
      <c r="G1344" s="144"/>
      <c r="H1344" s="145"/>
      <c r="I1344" s="144"/>
      <c r="J1344" s="73"/>
      <c r="K1344" s="111"/>
      <c r="L1344" s="63"/>
    </row>
    <row r="1345" spans="2:12" ht="13.5" customHeight="1" x14ac:dyDescent="0.25">
      <c r="B1345" s="142"/>
      <c r="C1345" s="143"/>
      <c r="D1345" s="88"/>
      <c r="E1345" s="142"/>
      <c r="F1345" s="142"/>
      <c r="G1345" s="144"/>
      <c r="H1345" s="145"/>
      <c r="I1345" s="144"/>
      <c r="J1345" s="73"/>
      <c r="K1345" s="111"/>
      <c r="L1345" s="63"/>
    </row>
    <row r="1346" spans="2:12" ht="13.5" customHeight="1" x14ac:dyDescent="0.25">
      <c r="B1346" s="142"/>
      <c r="C1346" s="143"/>
      <c r="D1346" s="88"/>
      <c r="E1346" s="142"/>
      <c r="F1346" s="142"/>
      <c r="G1346" s="144"/>
      <c r="H1346" s="145"/>
      <c r="I1346" s="144"/>
      <c r="J1346" s="73"/>
      <c r="K1346" s="111"/>
      <c r="L1346" s="63"/>
    </row>
    <row r="1347" spans="2:12" ht="13.5" customHeight="1" x14ac:dyDescent="0.25">
      <c r="B1347" s="142"/>
      <c r="C1347" s="143"/>
      <c r="D1347" s="88"/>
      <c r="E1347" s="142"/>
      <c r="F1347" s="142"/>
      <c r="G1347" s="144"/>
      <c r="H1347" s="145"/>
      <c r="I1347" s="144"/>
      <c r="J1347" s="73"/>
      <c r="K1347" s="111"/>
      <c r="L1347" s="63"/>
    </row>
    <row r="1348" spans="2:12" ht="13.5" customHeight="1" x14ac:dyDescent="0.25">
      <c r="B1348" s="142"/>
      <c r="C1348" s="143"/>
      <c r="D1348" s="88"/>
      <c r="E1348" s="142"/>
      <c r="F1348" s="142"/>
      <c r="G1348" s="144"/>
      <c r="H1348" s="145"/>
      <c r="I1348" s="144"/>
      <c r="J1348" s="73"/>
      <c r="K1348" s="111"/>
      <c r="L1348" s="63"/>
    </row>
    <row r="1349" spans="2:12" ht="13.5" customHeight="1" x14ac:dyDescent="0.25">
      <c r="B1349" s="142"/>
      <c r="C1349" s="143"/>
      <c r="D1349" s="88"/>
      <c r="E1349" s="142"/>
      <c r="F1349" s="142"/>
      <c r="G1349" s="144"/>
      <c r="H1349" s="145"/>
      <c r="I1349" s="144"/>
      <c r="J1349" s="73"/>
      <c r="K1349" s="111"/>
      <c r="L1349" s="63"/>
    </row>
    <row r="1350" spans="2:12" ht="13.5" customHeight="1" x14ac:dyDescent="0.25">
      <c r="B1350" s="142"/>
      <c r="C1350" s="143"/>
      <c r="D1350" s="88"/>
      <c r="E1350" s="142"/>
      <c r="F1350" s="142"/>
      <c r="G1350" s="144"/>
      <c r="H1350" s="145"/>
      <c r="I1350" s="144"/>
      <c r="J1350" s="73"/>
      <c r="K1350" s="111"/>
      <c r="L1350" s="63"/>
    </row>
    <row r="1351" spans="2:12" ht="13.5" customHeight="1" x14ac:dyDescent="0.25">
      <c r="B1351" s="142"/>
      <c r="C1351" s="143"/>
      <c r="D1351" s="88"/>
      <c r="E1351" s="142"/>
      <c r="F1351" s="142"/>
      <c r="G1351" s="144"/>
      <c r="H1351" s="145"/>
      <c r="I1351" s="144"/>
      <c r="J1351" s="73"/>
      <c r="K1351" s="111"/>
      <c r="L1351" s="63"/>
    </row>
    <row r="1352" spans="2:12" ht="13.5" customHeight="1" x14ac:dyDescent="0.25">
      <c r="B1352" s="142"/>
      <c r="C1352" s="143"/>
      <c r="D1352" s="88"/>
      <c r="E1352" s="142"/>
      <c r="F1352" s="142"/>
      <c r="G1352" s="144"/>
      <c r="H1352" s="145"/>
      <c r="I1352" s="144"/>
      <c r="J1352" s="73"/>
      <c r="K1352" s="111"/>
      <c r="L1352" s="63"/>
    </row>
    <row r="1353" spans="2:12" ht="13.5" customHeight="1" x14ac:dyDescent="0.25">
      <c r="B1353" s="142"/>
      <c r="C1353" s="143"/>
      <c r="D1353" s="88"/>
      <c r="E1353" s="142"/>
      <c r="F1353" s="142"/>
      <c r="G1353" s="144"/>
      <c r="H1353" s="145"/>
      <c r="I1353" s="144"/>
      <c r="J1353" s="73"/>
      <c r="K1353" s="111"/>
      <c r="L1353" s="63"/>
    </row>
    <row r="1354" spans="2:12" ht="13.5" customHeight="1" x14ac:dyDescent="0.25">
      <c r="B1354" s="142"/>
      <c r="C1354" s="143"/>
      <c r="D1354" s="88"/>
      <c r="E1354" s="142"/>
      <c r="F1354" s="142"/>
      <c r="G1354" s="144"/>
      <c r="H1354" s="145"/>
      <c r="I1354" s="144"/>
      <c r="J1354" s="73"/>
      <c r="K1354" s="111"/>
      <c r="L1354" s="63"/>
    </row>
    <row r="1355" spans="2:12" ht="13.5" customHeight="1" x14ac:dyDescent="0.25">
      <c r="B1355" s="142"/>
      <c r="C1355" s="143"/>
      <c r="D1355" s="88"/>
      <c r="E1355" s="142"/>
      <c r="F1355" s="142"/>
      <c r="G1355" s="144"/>
      <c r="H1355" s="145"/>
      <c r="I1355" s="144"/>
      <c r="J1355" s="73"/>
      <c r="K1355" s="111"/>
      <c r="L1355" s="63"/>
    </row>
    <row r="1356" spans="2:12" ht="13.5" customHeight="1" x14ac:dyDescent="0.25">
      <c r="B1356" s="142"/>
      <c r="C1356" s="143"/>
      <c r="D1356" s="88"/>
      <c r="E1356" s="142"/>
      <c r="F1356" s="142"/>
      <c r="G1356" s="144"/>
      <c r="H1356" s="145"/>
      <c r="I1356" s="144"/>
      <c r="J1356" s="73"/>
      <c r="K1356" s="111"/>
      <c r="L1356" s="63"/>
    </row>
    <row r="1357" spans="2:12" ht="13.5" customHeight="1" x14ac:dyDescent="0.25">
      <c r="B1357" s="142"/>
      <c r="C1357" s="143"/>
      <c r="D1357" s="88"/>
      <c r="E1357" s="142"/>
      <c r="F1357" s="142"/>
      <c r="G1357" s="144"/>
      <c r="H1357" s="145"/>
      <c r="I1357" s="144"/>
      <c r="J1357" s="73"/>
      <c r="K1357" s="111"/>
      <c r="L1357" s="63"/>
    </row>
    <row r="1358" spans="2:12" ht="13.5" customHeight="1" x14ac:dyDescent="0.25">
      <c r="B1358" s="142"/>
      <c r="C1358" s="143"/>
      <c r="D1358" s="88"/>
      <c r="E1358" s="142"/>
      <c r="F1358" s="142"/>
      <c r="G1358" s="144"/>
      <c r="H1358" s="145"/>
      <c r="I1358" s="144"/>
      <c r="J1358" s="73"/>
      <c r="K1358" s="111"/>
      <c r="L1358" s="63"/>
    </row>
    <row r="1359" spans="2:12" ht="13.5" customHeight="1" x14ac:dyDescent="0.25">
      <c r="B1359" s="142"/>
      <c r="C1359" s="143"/>
      <c r="D1359" s="88"/>
      <c r="E1359" s="142"/>
      <c r="F1359" s="142"/>
      <c r="G1359" s="144"/>
      <c r="H1359" s="145"/>
      <c r="I1359" s="144"/>
      <c r="J1359" s="73"/>
      <c r="K1359" s="111"/>
      <c r="L1359" s="63"/>
    </row>
    <row r="1360" spans="2:12" ht="13.5" customHeight="1" x14ac:dyDescent="0.25">
      <c r="B1360" s="142"/>
      <c r="C1360" s="143"/>
      <c r="D1360" s="88"/>
      <c r="E1360" s="142"/>
      <c r="F1360" s="142"/>
      <c r="G1360" s="144"/>
      <c r="H1360" s="145"/>
      <c r="I1360" s="144"/>
      <c r="J1360" s="73"/>
      <c r="K1360" s="111"/>
      <c r="L1360" s="63"/>
    </row>
    <row r="1361" spans="2:12" ht="13.5" customHeight="1" x14ac:dyDescent="0.25">
      <c r="B1361" s="142"/>
      <c r="C1361" s="143"/>
      <c r="D1361" s="88"/>
      <c r="E1361" s="142"/>
      <c r="F1361" s="142"/>
      <c r="G1361" s="144"/>
      <c r="H1361" s="145"/>
      <c r="I1361" s="144"/>
      <c r="J1361" s="73"/>
      <c r="K1361" s="111"/>
      <c r="L1361" s="63"/>
    </row>
    <row r="1362" spans="2:12" ht="13.5" customHeight="1" x14ac:dyDescent="0.25">
      <c r="B1362" s="142"/>
      <c r="C1362" s="143"/>
      <c r="D1362" s="88"/>
      <c r="E1362" s="142"/>
      <c r="F1362" s="142"/>
      <c r="G1362" s="144"/>
      <c r="H1362" s="145"/>
      <c r="I1362" s="144"/>
      <c r="J1362" s="73"/>
      <c r="K1362" s="111"/>
      <c r="L1362" s="63"/>
    </row>
    <row r="1363" spans="2:12" ht="13.5" customHeight="1" x14ac:dyDescent="0.25">
      <c r="B1363" s="142"/>
      <c r="C1363" s="143"/>
      <c r="D1363" s="88"/>
      <c r="E1363" s="142"/>
      <c r="F1363" s="142"/>
      <c r="G1363" s="144"/>
      <c r="H1363" s="145"/>
      <c r="I1363" s="144"/>
      <c r="J1363" s="73"/>
      <c r="K1363" s="111"/>
      <c r="L1363" s="63"/>
    </row>
    <row r="1364" spans="2:12" ht="13.5" customHeight="1" x14ac:dyDescent="0.25">
      <c r="B1364" s="142"/>
      <c r="C1364" s="143"/>
      <c r="D1364" s="88"/>
      <c r="E1364" s="142"/>
      <c r="F1364" s="142"/>
      <c r="G1364" s="144"/>
      <c r="H1364" s="145"/>
      <c r="I1364" s="144"/>
      <c r="J1364" s="73"/>
      <c r="K1364" s="111"/>
      <c r="L1364" s="63"/>
    </row>
    <row r="1365" spans="2:12" ht="13.5" customHeight="1" x14ac:dyDescent="0.25">
      <c r="B1365" s="142"/>
      <c r="C1365" s="143"/>
      <c r="D1365" s="88"/>
      <c r="E1365" s="142"/>
      <c r="F1365" s="142"/>
      <c r="G1365" s="144"/>
      <c r="H1365" s="145"/>
      <c r="I1365" s="144"/>
      <c r="J1365" s="73"/>
      <c r="K1365" s="111"/>
      <c r="L1365" s="63"/>
    </row>
    <row r="1366" spans="2:12" ht="13.5" customHeight="1" x14ac:dyDescent="0.25">
      <c r="B1366" s="142"/>
      <c r="C1366" s="143"/>
      <c r="D1366" s="88"/>
      <c r="E1366" s="142"/>
      <c r="F1366" s="142"/>
      <c r="G1366" s="144"/>
      <c r="H1366" s="145"/>
      <c r="I1366" s="144"/>
      <c r="J1366" s="73"/>
      <c r="K1366" s="111"/>
      <c r="L1366" s="63"/>
    </row>
    <row r="1367" spans="2:12" ht="13.5" customHeight="1" x14ac:dyDescent="0.25">
      <c r="B1367" s="142"/>
      <c r="C1367" s="143"/>
      <c r="D1367" s="88"/>
      <c r="E1367" s="142"/>
      <c r="F1367" s="142"/>
      <c r="G1367" s="144"/>
      <c r="H1367" s="145"/>
      <c r="I1367" s="144"/>
      <c r="J1367" s="73"/>
      <c r="K1367" s="111"/>
      <c r="L1367" s="63"/>
    </row>
    <row r="1368" spans="2:12" ht="13.5" customHeight="1" x14ac:dyDescent="0.25">
      <c r="B1368" s="142"/>
      <c r="C1368" s="143"/>
      <c r="D1368" s="88"/>
      <c r="E1368" s="142"/>
      <c r="F1368" s="142"/>
      <c r="G1368" s="144"/>
      <c r="H1368" s="145"/>
      <c r="I1368" s="144"/>
      <c r="J1368" s="73"/>
      <c r="K1368" s="111"/>
      <c r="L1368" s="63"/>
    </row>
    <row r="1369" spans="2:12" ht="13.5" customHeight="1" x14ac:dyDescent="0.25">
      <c r="B1369" s="142"/>
      <c r="C1369" s="143"/>
      <c r="D1369" s="88"/>
      <c r="E1369" s="142"/>
      <c r="F1369" s="142"/>
      <c r="G1369" s="144"/>
      <c r="H1369" s="145"/>
      <c r="I1369" s="144"/>
      <c r="J1369" s="73"/>
      <c r="K1369" s="111"/>
      <c r="L1369" s="63"/>
    </row>
    <row r="1370" spans="2:12" ht="13.5" customHeight="1" x14ac:dyDescent="0.25">
      <c r="B1370" s="142"/>
      <c r="C1370" s="143"/>
      <c r="D1370" s="88"/>
      <c r="E1370" s="142"/>
      <c r="F1370" s="142"/>
      <c r="G1370" s="144"/>
      <c r="H1370" s="145"/>
      <c r="I1370" s="144"/>
      <c r="J1370" s="73"/>
      <c r="K1370" s="111"/>
      <c r="L1370" s="63"/>
    </row>
    <row r="1371" spans="2:12" ht="13.5" customHeight="1" x14ac:dyDescent="0.25">
      <c r="B1371" s="142"/>
      <c r="C1371" s="143"/>
      <c r="D1371" s="88"/>
      <c r="E1371" s="142"/>
      <c r="F1371" s="142"/>
      <c r="G1371" s="144"/>
      <c r="H1371" s="145"/>
      <c r="I1371" s="144"/>
      <c r="J1371" s="73"/>
      <c r="K1371" s="111"/>
      <c r="L1371" s="63"/>
    </row>
    <row r="1372" spans="2:12" ht="13.5" customHeight="1" x14ac:dyDescent="0.25">
      <c r="B1372" s="142"/>
      <c r="C1372" s="143"/>
      <c r="D1372" s="88"/>
      <c r="E1372" s="142"/>
      <c r="F1372" s="142"/>
      <c r="G1372" s="144"/>
      <c r="H1372" s="145"/>
      <c r="I1372" s="144"/>
      <c r="J1372" s="73"/>
      <c r="K1372" s="111"/>
      <c r="L1372" s="63"/>
    </row>
    <row r="1373" spans="2:12" ht="13.5" customHeight="1" x14ac:dyDescent="0.25">
      <c r="B1373" s="142"/>
      <c r="C1373" s="143"/>
      <c r="D1373" s="88"/>
      <c r="E1373" s="142"/>
      <c r="F1373" s="142"/>
      <c r="G1373" s="144"/>
      <c r="H1373" s="145"/>
      <c r="I1373" s="144"/>
      <c r="J1373" s="73"/>
      <c r="K1373" s="111"/>
      <c r="L1373" s="63"/>
    </row>
    <row r="1374" spans="2:12" ht="13.5" customHeight="1" x14ac:dyDescent="0.25">
      <c r="B1374" s="142"/>
      <c r="C1374" s="143"/>
      <c r="D1374" s="88"/>
      <c r="E1374" s="142"/>
      <c r="F1374" s="142"/>
      <c r="G1374" s="144"/>
      <c r="H1374" s="145"/>
      <c r="I1374" s="144"/>
      <c r="J1374" s="73"/>
      <c r="K1374" s="111"/>
      <c r="L1374" s="63"/>
    </row>
    <row r="1375" spans="2:12" ht="13.5" customHeight="1" x14ac:dyDescent="0.25">
      <c r="B1375" s="142"/>
      <c r="C1375" s="143"/>
      <c r="D1375" s="88"/>
      <c r="E1375" s="142"/>
      <c r="F1375" s="142"/>
      <c r="G1375" s="144"/>
      <c r="H1375" s="145"/>
      <c r="I1375" s="144"/>
      <c r="J1375" s="73"/>
      <c r="K1375" s="111"/>
      <c r="L1375" s="63"/>
    </row>
    <row r="1376" spans="2:12" ht="13.5" customHeight="1" x14ac:dyDescent="0.25">
      <c r="B1376" s="142"/>
      <c r="C1376" s="143"/>
      <c r="D1376" s="88"/>
      <c r="E1376" s="142"/>
      <c r="F1376" s="142"/>
      <c r="G1376" s="144"/>
      <c r="H1376" s="145"/>
      <c r="I1376" s="144"/>
      <c r="J1376" s="73"/>
      <c r="K1376" s="111"/>
      <c r="L1376" s="63"/>
    </row>
    <row r="1377" spans="2:12" ht="13.5" customHeight="1" x14ac:dyDescent="0.25">
      <c r="B1377" s="142"/>
      <c r="C1377" s="143"/>
      <c r="D1377" s="88"/>
      <c r="E1377" s="142"/>
      <c r="F1377" s="142"/>
      <c r="G1377" s="144"/>
      <c r="H1377" s="145"/>
      <c r="I1377" s="144"/>
      <c r="J1377" s="73"/>
      <c r="K1377" s="111"/>
      <c r="L1377" s="63"/>
    </row>
    <row r="1378" spans="2:12" ht="13.5" customHeight="1" x14ac:dyDescent="0.25">
      <c r="B1378" s="142"/>
      <c r="C1378" s="143"/>
      <c r="D1378" s="88"/>
      <c r="E1378" s="142"/>
      <c r="F1378" s="142"/>
      <c r="G1378" s="144"/>
      <c r="H1378" s="145"/>
      <c r="I1378" s="144"/>
      <c r="J1378" s="73"/>
      <c r="K1378" s="111"/>
      <c r="L1378" s="63"/>
    </row>
    <row r="1379" spans="2:12" ht="13.5" customHeight="1" x14ac:dyDescent="0.25">
      <c r="B1379" s="142"/>
      <c r="C1379" s="143"/>
      <c r="D1379" s="88"/>
      <c r="E1379" s="142"/>
      <c r="F1379" s="142"/>
      <c r="G1379" s="144"/>
      <c r="H1379" s="145"/>
      <c r="I1379" s="144"/>
      <c r="J1379" s="73"/>
      <c r="K1379" s="111"/>
      <c r="L1379" s="63"/>
    </row>
    <row r="1380" spans="2:12" ht="13.5" customHeight="1" x14ac:dyDescent="0.25">
      <c r="B1380" s="142"/>
      <c r="C1380" s="143"/>
      <c r="D1380" s="88"/>
      <c r="E1380" s="142"/>
      <c r="F1380" s="142"/>
      <c r="G1380" s="144"/>
      <c r="H1380" s="145"/>
      <c r="I1380" s="144"/>
      <c r="J1380" s="73"/>
      <c r="K1380" s="111"/>
      <c r="L1380" s="63"/>
    </row>
    <row r="1381" spans="2:12" ht="13.5" customHeight="1" x14ac:dyDescent="0.25">
      <c r="B1381" s="142"/>
      <c r="C1381" s="143"/>
      <c r="D1381" s="88"/>
      <c r="E1381" s="142"/>
      <c r="F1381" s="142"/>
      <c r="G1381" s="144"/>
      <c r="H1381" s="145"/>
      <c r="I1381" s="144"/>
      <c r="J1381" s="73"/>
      <c r="K1381" s="111"/>
      <c r="L1381" s="63"/>
    </row>
    <row r="1382" spans="2:12" ht="13.5" customHeight="1" x14ac:dyDescent="0.25">
      <c r="B1382" s="142"/>
      <c r="C1382" s="143"/>
      <c r="D1382" s="88"/>
      <c r="E1382" s="142"/>
      <c r="F1382" s="142"/>
      <c r="G1382" s="144"/>
      <c r="H1382" s="145"/>
      <c r="I1382" s="144"/>
      <c r="J1382" s="73"/>
      <c r="K1382" s="111"/>
      <c r="L1382" s="63"/>
    </row>
    <row r="1383" spans="2:12" ht="13.5" customHeight="1" x14ac:dyDescent="0.25">
      <c r="B1383" s="142"/>
      <c r="C1383" s="143"/>
      <c r="D1383" s="88"/>
      <c r="E1383" s="142"/>
      <c r="F1383" s="142"/>
      <c r="G1383" s="144"/>
      <c r="H1383" s="145"/>
      <c r="I1383" s="144"/>
      <c r="J1383" s="73"/>
      <c r="K1383" s="111"/>
      <c r="L1383" s="63"/>
    </row>
    <row r="1384" spans="2:12" ht="13.5" customHeight="1" x14ac:dyDescent="0.25">
      <c r="B1384" s="142"/>
      <c r="C1384" s="143"/>
      <c r="D1384" s="88"/>
      <c r="E1384" s="142"/>
      <c r="F1384" s="142"/>
      <c r="G1384" s="144"/>
      <c r="H1384" s="145"/>
      <c r="I1384" s="144"/>
      <c r="J1384" s="73"/>
      <c r="K1384" s="111"/>
      <c r="L1384" s="63"/>
    </row>
    <row r="1385" spans="2:12" ht="13.5" customHeight="1" x14ac:dyDescent="0.25">
      <c r="B1385" s="142"/>
      <c r="C1385" s="143"/>
      <c r="D1385" s="88"/>
      <c r="E1385" s="142"/>
      <c r="F1385" s="142"/>
      <c r="G1385" s="144"/>
      <c r="H1385" s="145"/>
      <c r="I1385" s="144"/>
      <c r="J1385" s="73"/>
      <c r="K1385" s="111"/>
      <c r="L1385" s="63"/>
    </row>
    <row r="1386" spans="2:12" ht="13.5" customHeight="1" x14ac:dyDescent="0.25">
      <c r="B1386" s="142"/>
      <c r="C1386" s="143"/>
      <c r="D1386" s="88"/>
      <c r="E1386" s="142"/>
      <c r="F1386" s="142"/>
      <c r="G1386" s="144"/>
      <c r="H1386" s="145"/>
      <c r="I1386" s="144"/>
      <c r="J1386" s="73"/>
      <c r="K1386" s="111"/>
      <c r="L1386" s="63"/>
    </row>
    <row r="1387" spans="2:12" ht="13.5" customHeight="1" x14ac:dyDescent="0.25">
      <c r="B1387" s="142"/>
      <c r="C1387" s="143"/>
      <c r="D1387" s="88"/>
      <c r="E1387" s="142"/>
      <c r="F1387" s="142"/>
      <c r="G1387" s="144"/>
      <c r="H1387" s="145"/>
      <c r="I1387" s="144"/>
      <c r="J1387" s="73"/>
      <c r="K1387" s="111"/>
      <c r="L1387" s="63"/>
    </row>
    <row r="1388" spans="2:12" ht="13.5" customHeight="1" x14ac:dyDescent="0.25">
      <c r="B1388" s="142"/>
      <c r="C1388" s="143"/>
      <c r="D1388" s="88"/>
      <c r="E1388" s="142"/>
      <c r="F1388" s="142"/>
      <c r="G1388" s="144"/>
      <c r="H1388" s="145"/>
      <c r="I1388" s="144"/>
      <c r="J1388" s="73"/>
      <c r="K1388" s="111"/>
      <c r="L1388" s="63"/>
    </row>
    <row r="1389" spans="2:12" ht="13.5" customHeight="1" x14ac:dyDescent="0.25">
      <c r="B1389" s="142"/>
      <c r="C1389" s="143"/>
      <c r="D1389" s="88"/>
      <c r="E1389" s="142"/>
      <c r="F1389" s="142"/>
      <c r="G1389" s="144"/>
      <c r="H1389" s="145"/>
      <c r="I1389" s="144"/>
      <c r="J1389" s="73"/>
      <c r="K1389" s="111"/>
      <c r="L1389" s="63"/>
    </row>
    <row r="1390" spans="2:12" ht="13.5" customHeight="1" x14ac:dyDescent="0.25">
      <c r="B1390" s="142"/>
      <c r="C1390" s="143"/>
      <c r="D1390" s="88"/>
      <c r="E1390" s="142"/>
      <c r="F1390" s="142"/>
      <c r="G1390" s="144"/>
      <c r="H1390" s="145"/>
      <c r="I1390" s="144"/>
      <c r="J1390" s="73"/>
      <c r="K1390" s="111"/>
      <c r="L1390" s="63"/>
    </row>
    <row r="1391" spans="2:12" ht="13.5" customHeight="1" x14ac:dyDescent="0.25">
      <c r="B1391" s="142"/>
      <c r="C1391" s="143"/>
      <c r="D1391" s="88"/>
      <c r="E1391" s="142"/>
      <c r="F1391" s="142"/>
      <c r="G1391" s="144"/>
      <c r="H1391" s="145"/>
      <c r="I1391" s="144"/>
      <c r="J1391" s="73"/>
      <c r="K1391" s="111"/>
      <c r="L1391" s="63"/>
    </row>
    <row r="1392" spans="2:12" ht="13.5" customHeight="1" x14ac:dyDescent="0.25">
      <c r="B1392" s="142"/>
      <c r="C1392" s="143"/>
      <c r="D1392" s="88"/>
      <c r="E1392" s="142"/>
      <c r="F1392" s="142"/>
      <c r="G1392" s="144"/>
      <c r="H1392" s="145"/>
      <c r="I1392" s="144"/>
      <c r="J1392" s="73"/>
      <c r="K1392" s="111"/>
      <c r="L1392" s="63"/>
    </row>
    <row r="1393" spans="2:12" ht="13.5" customHeight="1" x14ac:dyDescent="0.25">
      <c r="B1393" s="142"/>
      <c r="C1393" s="143"/>
      <c r="D1393" s="88"/>
      <c r="E1393" s="142"/>
      <c r="F1393" s="142"/>
      <c r="G1393" s="144"/>
      <c r="H1393" s="145"/>
      <c r="I1393" s="144"/>
      <c r="J1393" s="73"/>
      <c r="K1393" s="111"/>
      <c r="L1393" s="63"/>
    </row>
    <row r="1394" spans="2:12" ht="13.5" customHeight="1" x14ac:dyDescent="0.25">
      <c r="B1394" s="142"/>
      <c r="C1394" s="143"/>
      <c r="D1394" s="88"/>
      <c r="E1394" s="142"/>
      <c r="F1394" s="142"/>
      <c r="G1394" s="144"/>
      <c r="H1394" s="145"/>
      <c r="I1394" s="144"/>
      <c r="J1394" s="73"/>
      <c r="K1394" s="111"/>
      <c r="L1394" s="63"/>
    </row>
    <row r="1395" spans="2:12" ht="13.5" customHeight="1" x14ac:dyDescent="0.25">
      <c r="B1395" s="142"/>
      <c r="C1395" s="143"/>
      <c r="D1395" s="88"/>
      <c r="E1395" s="142"/>
      <c r="F1395" s="142"/>
      <c r="G1395" s="144"/>
      <c r="H1395" s="145"/>
      <c r="I1395" s="144"/>
      <c r="J1395" s="73"/>
      <c r="K1395" s="111"/>
      <c r="L1395" s="63"/>
    </row>
    <row r="1396" spans="2:12" ht="13.5" customHeight="1" x14ac:dyDescent="0.25">
      <c r="B1396" s="142"/>
      <c r="C1396" s="143"/>
      <c r="D1396" s="88"/>
      <c r="E1396" s="142"/>
      <c r="F1396" s="142"/>
      <c r="G1396" s="144"/>
      <c r="H1396" s="145"/>
      <c r="I1396" s="144"/>
      <c r="J1396" s="73"/>
      <c r="K1396" s="111"/>
      <c r="L1396" s="63"/>
    </row>
    <row r="1397" spans="2:12" ht="13.5" customHeight="1" x14ac:dyDescent="0.25">
      <c r="B1397" s="142"/>
      <c r="C1397" s="143"/>
      <c r="D1397" s="88"/>
      <c r="E1397" s="142"/>
      <c r="F1397" s="142"/>
      <c r="G1397" s="144"/>
      <c r="H1397" s="145"/>
      <c r="I1397" s="144"/>
      <c r="J1397" s="73"/>
      <c r="K1397" s="111"/>
      <c r="L1397" s="63"/>
    </row>
    <row r="1398" spans="2:12" ht="13.5" customHeight="1" x14ac:dyDescent="0.25">
      <c r="B1398" s="142"/>
      <c r="C1398" s="143"/>
      <c r="D1398" s="88"/>
      <c r="E1398" s="142"/>
      <c r="F1398" s="142"/>
      <c r="G1398" s="144"/>
      <c r="H1398" s="145"/>
      <c r="I1398" s="144"/>
      <c r="J1398" s="73"/>
      <c r="K1398" s="111"/>
      <c r="L1398" s="63"/>
    </row>
    <row r="1399" spans="2:12" ht="13.5" customHeight="1" x14ac:dyDescent="0.25">
      <c r="B1399" s="142"/>
      <c r="C1399" s="143"/>
      <c r="D1399" s="88"/>
      <c r="E1399" s="142"/>
      <c r="F1399" s="142"/>
      <c r="G1399" s="144"/>
      <c r="H1399" s="145"/>
      <c r="I1399" s="144"/>
      <c r="J1399" s="73"/>
      <c r="K1399" s="111"/>
      <c r="L1399" s="63"/>
    </row>
    <row r="1400" spans="2:12" ht="13.5" customHeight="1" x14ac:dyDescent="0.25">
      <c r="B1400" s="142"/>
      <c r="C1400" s="143"/>
      <c r="D1400" s="88"/>
      <c r="E1400" s="142"/>
      <c r="F1400" s="142"/>
      <c r="G1400" s="144"/>
      <c r="H1400" s="145"/>
      <c r="I1400" s="144"/>
      <c r="J1400" s="73"/>
      <c r="K1400" s="111"/>
      <c r="L1400" s="63"/>
    </row>
    <row r="1401" spans="2:12" ht="13.5" customHeight="1" x14ac:dyDescent="0.25">
      <c r="B1401" s="142"/>
      <c r="C1401" s="143"/>
      <c r="D1401" s="88"/>
      <c r="E1401" s="142"/>
      <c r="F1401" s="142"/>
      <c r="G1401" s="144"/>
      <c r="H1401" s="145"/>
      <c r="I1401" s="144"/>
      <c r="J1401" s="73"/>
      <c r="K1401" s="111"/>
      <c r="L1401" s="63"/>
    </row>
    <row r="1402" spans="2:12" ht="13.5" customHeight="1" x14ac:dyDescent="0.25">
      <c r="B1402" s="142"/>
      <c r="C1402" s="143"/>
      <c r="D1402" s="88"/>
      <c r="E1402" s="142"/>
      <c r="F1402" s="142"/>
      <c r="G1402" s="144"/>
      <c r="H1402" s="145"/>
      <c r="I1402" s="144"/>
      <c r="J1402" s="73"/>
      <c r="K1402" s="111"/>
      <c r="L1402" s="63"/>
    </row>
    <row r="1403" spans="2:12" ht="13.5" customHeight="1" x14ac:dyDescent="0.25">
      <c r="B1403" s="142"/>
      <c r="C1403" s="143"/>
      <c r="D1403" s="88"/>
      <c r="E1403" s="142"/>
      <c r="F1403" s="142"/>
      <c r="G1403" s="144"/>
      <c r="H1403" s="145"/>
      <c r="I1403" s="144"/>
      <c r="J1403" s="73"/>
      <c r="K1403" s="111"/>
      <c r="L1403" s="63"/>
    </row>
    <row r="1404" spans="2:12" ht="13.5" customHeight="1" x14ac:dyDescent="0.25">
      <c r="B1404" s="142"/>
      <c r="C1404" s="143"/>
      <c r="D1404" s="88"/>
      <c r="E1404" s="142"/>
      <c r="F1404" s="142"/>
      <c r="G1404" s="144"/>
      <c r="H1404" s="145"/>
      <c r="I1404" s="144"/>
      <c r="J1404" s="73"/>
      <c r="K1404" s="111"/>
      <c r="L1404" s="63"/>
    </row>
    <row r="1405" spans="2:12" ht="13.5" customHeight="1" x14ac:dyDescent="0.25">
      <c r="B1405" s="142"/>
      <c r="C1405" s="143"/>
      <c r="D1405" s="88"/>
      <c r="E1405" s="142"/>
      <c r="F1405" s="142"/>
      <c r="G1405" s="144"/>
      <c r="H1405" s="145"/>
      <c r="I1405" s="144"/>
      <c r="J1405" s="73"/>
      <c r="K1405" s="111"/>
      <c r="L1405" s="63"/>
    </row>
    <row r="1406" spans="2:12" ht="13.5" customHeight="1" x14ac:dyDescent="0.25">
      <c r="B1406" s="142"/>
      <c r="C1406" s="143"/>
      <c r="D1406" s="88"/>
      <c r="E1406" s="142"/>
      <c r="F1406" s="142"/>
      <c r="G1406" s="144"/>
      <c r="H1406" s="145"/>
      <c r="I1406" s="144"/>
      <c r="J1406" s="73"/>
      <c r="K1406" s="111"/>
      <c r="L1406" s="63"/>
    </row>
    <row r="1407" spans="2:12" ht="13.5" customHeight="1" x14ac:dyDescent="0.25">
      <c r="B1407" s="142"/>
      <c r="C1407" s="143"/>
      <c r="D1407" s="88"/>
      <c r="E1407" s="142"/>
      <c r="F1407" s="142"/>
      <c r="G1407" s="144"/>
      <c r="H1407" s="145"/>
      <c r="I1407" s="144"/>
      <c r="J1407" s="73"/>
      <c r="K1407" s="111"/>
      <c r="L1407" s="63"/>
    </row>
    <row r="1408" spans="2:12" ht="13.5" customHeight="1" x14ac:dyDescent="0.25">
      <c r="B1408" s="142"/>
      <c r="C1408" s="143"/>
      <c r="D1408" s="88"/>
      <c r="E1408" s="142"/>
      <c r="F1408" s="142"/>
      <c r="G1408" s="144"/>
      <c r="H1408" s="145"/>
      <c r="I1408" s="144"/>
      <c r="J1408" s="73"/>
      <c r="K1408" s="111"/>
      <c r="L1408" s="63"/>
    </row>
    <row r="1409" spans="2:12" ht="13.5" customHeight="1" x14ac:dyDescent="0.25">
      <c r="B1409" s="142"/>
      <c r="C1409" s="143"/>
      <c r="D1409" s="88"/>
      <c r="E1409" s="142"/>
      <c r="F1409" s="142"/>
      <c r="G1409" s="144"/>
      <c r="H1409" s="145"/>
      <c r="I1409" s="144"/>
      <c r="J1409" s="73"/>
      <c r="K1409" s="111"/>
      <c r="L1409" s="63"/>
    </row>
    <row r="1410" spans="2:12" ht="13.5" customHeight="1" x14ac:dyDescent="0.25">
      <c r="B1410" s="142"/>
      <c r="C1410" s="143"/>
      <c r="D1410" s="88"/>
      <c r="E1410" s="142"/>
      <c r="F1410" s="142"/>
      <c r="G1410" s="144"/>
      <c r="H1410" s="145"/>
      <c r="I1410" s="144"/>
      <c r="J1410" s="73"/>
      <c r="K1410" s="111"/>
      <c r="L1410" s="63"/>
    </row>
    <row r="1411" spans="2:12" ht="13.5" customHeight="1" x14ac:dyDescent="0.25">
      <c r="B1411" s="142"/>
      <c r="C1411" s="143"/>
      <c r="D1411" s="88"/>
      <c r="E1411" s="142"/>
      <c r="F1411" s="142"/>
      <c r="G1411" s="144"/>
      <c r="H1411" s="145"/>
      <c r="I1411" s="144"/>
      <c r="J1411" s="73"/>
      <c r="K1411" s="111"/>
      <c r="L1411" s="63"/>
    </row>
    <row r="1412" spans="2:12" ht="13.5" customHeight="1" x14ac:dyDescent="0.25">
      <c r="B1412" s="142"/>
      <c r="C1412" s="143"/>
      <c r="D1412" s="88"/>
      <c r="E1412" s="142"/>
      <c r="F1412" s="142"/>
      <c r="G1412" s="144"/>
      <c r="H1412" s="145"/>
      <c r="I1412" s="144"/>
      <c r="J1412" s="73"/>
      <c r="K1412" s="111"/>
      <c r="L1412" s="63"/>
    </row>
    <row r="1413" spans="2:12" ht="13.5" customHeight="1" x14ac:dyDescent="0.25">
      <c r="B1413" s="142"/>
      <c r="C1413" s="143"/>
      <c r="D1413" s="88"/>
      <c r="E1413" s="142"/>
      <c r="F1413" s="142"/>
      <c r="G1413" s="144"/>
      <c r="H1413" s="145"/>
      <c r="I1413" s="144"/>
      <c r="J1413" s="73"/>
      <c r="K1413" s="111"/>
      <c r="L1413" s="63"/>
    </row>
    <row r="1414" spans="2:12" ht="13.5" customHeight="1" x14ac:dyDescent="0.25">
      <c r="B1414" s="142"/>
      <c r="C1414" s="143"/>
      <c r="D1414" s="88"/>
      <c r="E1414" s="142"/>
      <c r="F1414" s="142"/>
      <c r="G1414" s="144"/>
      <c r="H1414" s="145"/>
      <c r="I1414" s="144"/>
      <c r="J1414" s="73"/>
      <c r="K1414" s="111"/>
      <c r="L1414" s="63"/>
    </row>
    <row r="1415" spans="2:12" ht="13.5" customHeight="1" x14ac:dyDescent="0.25">
      <c r="B1415" s="142"/>
      <c r="C1415" s="143"/>
      <c r="D1415" s="88"/>
      <c r="E1415" s="142"/>
      <c r="F1415" s="142"/>
      <c r="G1415" s="144"/>
      <c r="H1415" s="145"/>
      <c r="I1415" s="144"/>
      <c r="J1415" s="73"/>
      <c r="K1415" s="111"/>
      <c r="L1415" s="63"/>
    </row>
    <row r="1416" spans="2:12" ht="13.5" customHeight="1" x14ac:dyDescent="0.25">
      <c r="B1416" s="142"/>
      <c r="C1416" s="143"/>
      <c r="D1416" s="88"/>
      <c r="E1416" s="142"/>
      <c r="F1416" s="142"/>
      <c r="G1416" s="144"/>
      <c r="H1416" s="145"/>
      <c r="I1416" s="144"/>
      <c r="J1416" s="73"/>
      <c r="K1416" s="111"/>
      <c r="L1416" s="63"/>
    </row>
    <row r="1417" spans="2:12" ht="13.5" customHeight="1" x14ac:dyDescent="0.25">
      <c r="B1417" s="142"/>
      <c r="C1417" s="143"/>
      <c r="D1417" s="88"/>
      <c r="E1417" s="142"/>
      <c r="F1417" s="142"/>
      <c r="G1417" s="144"/>
      <c r="H1417" s="145"/>
      <c r="I1417" s="144"/>
      <c r="J1417" s="73"/>
      <c r="K1417" s="111"/>
      <c r="L1417" s="63"/>
    </row>
    <row r="1418" spans="2:12" ht="13.5" customHeight="1" x14ac:dyDescent="0.25">
      <c r="B1418" s="142"/>
      <c r="C1418" s="143"/>
      <c r="D1418" s="88"/>
      <c r="E1418" s="142"/>
      <c r="F1418" s="142"/>
      <c r="G1418" s="144"/>
      <c r="H1418" s="145"/>
      <c r="I1418" s="144"/>
      <c r="J1418" s="73"/>
      <c r="K1418" s="111"/>
      <c r="L1418" s="63"/>
    </row>
    <row r="1419" spans="2:12" ht="13.5" customHeight="1" x14ac:dyDescent="0.25">
      <c r="B1419" s="142"/>
      <c r="C1419" s="143"/>
      <c r="D1419" s="88"/>
      <c r="E1419" s="142"/>
      <c r="F1419" s="142"/>
      <c r="G1419" s="144"/>
      <c r="H1419" s="145"/>
      <c r="I1419" s="144"/>
      <c r="J1419" s="73"/>
      <c r="K1419" s="111"/>
      <c r="L1419" s="63"/>
    </row>
    <row r="1420" spans="2:12" ht="13.5" customHeight="1" x14ac:dyDescent="0.25">
      <c r="B1420" s="142"/>
      <c r="C1420" s="143"/>
      <c r="D1420" s="88"/>
      <c r="E1420" s="142"/>
      <c r="F1420" s="142"/>
      <c r="G1420" s="144"/>
      <c r="H1420" s="145"/>
      <c r="I1420" s="144"/>
      <c r="J1420" s="73"/>
      <c r="K1420" s="111"/>
      <c r="L1420" s="63"/>
    </row>
    <row r="1421" spans="2:12" ht="13.5" customHeight="1" x14ac:dyDescent="0.25">
      <c r="B1421" s="142"/>
      <c r="C1421" s="143"/>
      <c r="D1421" s="88"/>
      <c r="E1421" s="142"/>
      <c r="F1421" s="142"/>
      <c r="G1421" s="144"/>
      <c r="H1421" s="145"/>
      <c r="I1421" s="144"/>
      <c r="J1421" s="73"/>
      <c r="K1421" s="111"/>
      <c r="L1421" s="63"/>
    </row>
    <row r="1422" spans="2:12" ht="13.5" customHeight="1" x14ac:dyDescent="0.25">
      <c r="B1422" s="142"/>
      <c r="C1422" s="143"/>
      <c r="D1422" s="88"/>
      <c r="E1422" s="142"/>
      <c r="F1422" s="142"/>
      <c r="G1422" s="144"/>
      <c r="H1422" s="145"/>
      <c r="I1422" s="144"/>
      <c r="J1422" s="73"/>
      <c r="K1422" s="111"/>
      <c r="L1422" s="63"/>
    </row>
    <row r="1423" spans="2:12" ht="13.5" customHeight="1" x14ac:dyDescent="0.25">
      <c r="B1423" s="142"/>
      <c r="C1423" s="143"/>
      <c r="D1423" s="88"/>
      <c r="E1423" s="142"/>
      <c r="F1423" s="142"/>
      <c r="G1423" s="144"/>
      <c r="H1423" s="145"/>
      <c r="I1423" s="144"/>
      <c r="J1423" s="73"/>
      <c r="K1423" s="111"/>
      <c r="L1423" s="63"/>
    </row>
    <row r="1424" spans="2:12" ht="13.5" customHeight="1" x14ac:dyDescent="0.25">
      <c r="B1424" s="142"/>
      <c r="C1424" s="143"/>
      <c r="D1424" s="88"/>
      <c r="E1424" s="142"/>
      <c r="F1424" s="142"/>
      <c r="G1424" s="144"/>
      <c r="H1424" s="145"/>
      <c r="I1424" s="144"/>
      <c r="J1424" s="73"/>
      <c r="K1424" s="111"/>
      <c r="L1424" s="63"/>
    </row>
    <row r="1425" spans="2:12" ht="13.5" customHeight="1" x14ac:dyDescent="0.25">
      <c r="B1425" s="142"/>
      <c r="C1425" s="143"/>
      <c r="D1425" s="88"/>
      <c r="E1425" s="142"/>
      <c r="F1425" s="142"/>
      <c r="G1425" s="144"/>
      <c r="H1425" s="145"/>
      <c r="I1425" s="144"/>
      <c r="J1425" s="73"/>
      <c r="K1425" s="111"/>
      <c r="L1425" s="63"/>
    </row>
    <row r="1426" spans="2:12" ht="13.5" customHeight="1" x14ac:dyDescent="0.25">
      <c r="B1426" s="142"/>
      <c r="C1426" s="143"/>
      <c r="D1426" s="88"/>
      <c r="E1426" s="142"/>
      <c r="F1426" s="142"/>
      <c r="G1426" s="144"/>
      <c r="H1426" s="145"/>
      <c r="I1426" s="144"/>
      <c r="J1426" s="73"/>
      <c r="K1426" s="111"/>
      <c r="L1426" s="63"/>
    </row>
    <row r="1427" spans="2:12" ht="13.5" customHeight="1" x14ac:dyDescent="0.25">
      <c r="B1427" s="142"/>
      <c r="C1427" s="143"/>
      <c r="D1427" s="88"/>
      <c r="E1427" s="142"/>
      <c r="F1427" s="142"/>
      <c r="G1427" s="144"/>
      <c r="H1427" s="145"/>
      <c r="I1427" s="144"/>
      <c r="J1427" s="73"/>
      <c r="K1427" s="111"/>
      <c r="L1427" s="63"/>
    </row>
    <row r="1428" spans="2:12" ht="13.5" customHeight="1" x14ac:dyDescent="0.25">
      <c r="B1428" s="142"/>
      <c r="C1428" s="143"/>
      <c r="D1428" s="88"/>
      <c r="E1428" s="142"/>
      <c r="F1428" s="142"/>
      <c r="G1428" s="144"/>
      <c r="H1428" s="145"/>
      <c r="I1428" s="144"/>
      <c r="J1428" s="73"/>
      <c r="K1428" s="111"/>
      <c r="L1428" s="63"/>
    </row>
    <row r="1429" spans="2:12" ht="13.5" customHeight="1" x14ac:dyDescent="0.25">
      <c r="B1429" s="142"/>
      <c r="C1429" s="143"/>
      <c r="D1429" s="88"/>
      <c r="E1429" s="142"/>
      <c r="F1429" s="142"/>
      <c r="G1429" s="144"/>
      <c r="H1429" s="145"/>
      <c r="I1429" s="144"/>
      <c r="J1429" s="73"/>
      <c r="K1429" s="111"/>
      <c r="L1429" s="63"/>
    </row>
    <row r="1430" spans="2:12" ht="13.5" customHeight="1" x14ac:dyDescent="0.25">
      <c r="B1430" s="142"/>
      <c r="C1430" s="143"/>
      <c r="D1430" s="88"/>
      <c r="E1430" s="142"/>
      <c r="F1430" s="142"/>
      <c r="G1430" s="144"/>
      <c r="H1430" s="145"/>
      <c r="I1430" s="144"/>
      <c r="J1430" s="73"/>
      <c r="K1430" s="111"/>
      <c r="L1430" s="63"/>
    </row>
    <row r="1431" spans="2:12" ht="13.5" customHeight="1" x14ac:dyDescent="0.25">
      <c r="B1431" s="142"/>
      <c r="C1431" s="143"/>
      <c r="D1431" s="88"/>
      <c r="E1431" s="142"/>
      <c r="F1431" s="142"/>
      <c r="G1431" s="144"/>
      <c r="H1431" s="145"/>
      <c r="I1431" s="144"/>
      <c r="J1431" s="73"/>
      <c r="K1431" s="111"/>
      <c r="L1431" s="63"/>
    </row>
    <row r="1432" spans="2:12" ht="13.5" customHeight="1" x14ac:dyDescent="0.25">
      <c r="B1432" s="142"/>
      <c r="C1432" s="143"/>
      <c r="D1432" s="88"/>
      <c r="E1432" s="142"/>
      <c r="F1432" s="142"/>
      <c r="G1432" s="144"/>
      <c r="H1432" s="145"/>
      <c r="I1432" s="144"/>
      <c r="J1432" s="73"/>
      <c r="K1432" s="111"/>
      <c r="L1432" s="63"/>
    </row>
    <row r="1433" spans="2:12" ht="13.5" customHeight="1" x14ac:dyDescent="0.25">
      <c r="B1433" s="142"/>
      <c r="C1433" s="143"/>
      <c r="D1433" s="88"/>
      <c r="E1433" s="142"/>
      <c r="F1433" s="142"/>
      <c r="G1433" s="144"/>
      <c r="H1433" s="145"/>
      <c r="I1433" s="144"/>
      <c r="J1433" s="73"/>
      <c r="K1433" s="111"/>
      <c r="L1433" s="63"/>
    </row>
    <row r="1434" spans="2:12" ht="13.5" customHeight="1" x14ac:dyDescent="0.25">
      <c r="B1434" s="142"/>
      <c r="C1434" s="143"/>
      <c r="D1434" s="88"/>
      <c r="E1434" s="142"/>
      <c r="F1434" s="142"/>
      <c r="G1434" s="144"/>
      <c r="H1434" s="145"/>
      <c r="I1434" s="144"/>
      <c r="J1434" s="73"/>
      <c r="K1434" s="111"/>
      <c r="L1434" s="63"/>
    </row>
    <row r="1435" spans="2:12" ht="13.5" customHeight="1" x14ac:dyDescent="0.25">
      <c r="B1435" s="142"/>
      <c r="C1435" s="143"/>
      <c r="D1435" s="88"/>
      <c r="E1435" s="142"/>
      <c r="F1435" s="142"/>
      <c r="G1435" s="144"/>
      <c r="H1435" s="145"/>
      <c r="I1435" s="144"/>
      <c r="J1435" s="73"/>
      <c r="K1435" s="111"/>
      <c r="L1435" s="63"/>
    </row>
    <row r="1436" spans="2:12" ht="13.5" customHeight="1" x14ac:dyDescent="0.25">
      <c r="B1436" s="142"/>
      <c r="C1436" s="143"/>
      <c r="D1436" s="88"/>
      <c r="E1436" s="142"/>
      <c r="F1436" s="142"/>
      <c r="G1436" s="144"/>
      <c r="H1436" s="145"/>
      <c r="I1436" s="144"/>
      <c r="J1436" s="73"/>
      <c r="K1436" s="111"/>
      <c r="L1436" s="63"/>
    </row>
    <row r="1437" spans="2:12" ht="13.5" customHeight="1" x14ac:dyDescent="0.25">
      <c r="B1437" s="142"/>
      <c r="C1437" s="143"/>
      <c r="D1437" s="88"/>
      <c r="E1437" s="142"/>
      <c r="F1437" s="142"/>
      <c r="G1437" s="144"/>
      <c r="H1437" s="145"/>
      <c r="I1437" s="144"/>
      <c r="J1437" s="73"/>
      <c r="K1437" s="111"/>
      <c r="L1437" s="63"/>
    </row>
    <row r="1438" spans="2:12" ht="13.5" customHeight="1" x14ac:dyDescent="0.25">
      <c r="B1438" s="142"/>
      <c r="C1438" s="143"/>
      <c r="D1438" s="88"/>
      <c r="E1438" s="142"/>
      <c r="F1438" s="142"/>
      <c r="G1438" s="144"/>
      <c r="H1438" s="145"/>
      <c r="I1438" s="144"/>
      <c r="J1438" s="73"/>
      <c r="K1438" s="111"/>
      <c r="L1438" s="63"/>
    </row>
    <row r="1439" spans="2:12" ht="13.5" customHeight="1" x14ac:dyDescent="0.25">
      <c r="B1439" s="142"/>
      <c r="C1439" s="143"/>
      <c r="D1439" s="88"/>
      <c r="E1439" s="142"/>
      <c r="F1439" s="142"/>
      <c r="G1439" s="144"/>
      <c r="H1439" s="145"/>
      <c r="I1439" s="144"/>
      <c r="J1439" s="73"/>
      <c r="K1439" s="111"/>
      <c r="L1439" s="63"/>
    </row>
    <row r="1440" spans="2:12" ht="13.5" customHeight="1" x14ac:dyDescent="0.25">
      <c r="B1440" s="142"/>
      <c r="C1440" s="143"/>
      <c r="D1440" s="88"/>
      <c r="E1440" s="142"/>
      <c r="F1440" s="142"/>
      <c r="G1440" s="144"/>
      <c r="H1440" s="145"/>
      <c r="I1440" s="144"/>
      <c r="J1440" s="73"/>
      <c r="K1440" s="111"/>
      <c r="L1440" s="63"/>
    </row>
    <row r="1441" spans="2:12" ht="13.5" customHeight="1" x14ac:dyDescent="0.25">
      <c r="B1441" s="142"/>
      <c r="C1441" s="143"/>
      <c r="D1441" s="88"/>
      <c r="E1441" s="142"/>
      <c r="F1441" s="142"/>
      <c r="G1441" s="144"/>
      <c r="H1441" s="145"/>
      <c r="I1441" s="144"/>
      <c r="J1441" s="73"/>
      <c r="K1441" s="111"/>
      <c r="L1441" s="63"/>
    </row>
    <row r="1442" spans="2:12" ht="13.5" customHeight="1" x14ac:dyDescent="0.25">
      <c r="B1442" s="142"/>
      <c r="C1442" s="143"/>
      <c r="D1442" s="88"/>
      <c r="E1442" s="142"/>
      <c r="F1442" s="142"/>
      <c r="G1442" s="144"/>
      <c r="H1442" s="145"/>
      <c r="I1442" s="144"/>
      <c r="J1442" s="73"/>
      <c r="K1442" s="111"/>
      <c r="L1442" s="63"/>
    </row>
    <row r="1443" spans="2:12" ht="13.5" customHeight="1" x14ac:dyDescent="0.25">
      <c r="B1443" s="142"/>
      <c r="C1443" s="143"/>
      <c r="D1443" s="88"/>
      <c r="E1443" s="142"/>
      <c r="F1443" s="142"/>
      <c r="G1443" s="144"/>
      <c r="H1443" s="145"/>
      <c r="I1443" s="144"/>
      <c r="J1443" s="73"/>
      <c r="K1443" s="111"/>
      <c r="L1443" s="63"/>
    </row>
    <row r="1444" spans="2:12" ht="13.5" customHeight="1" x14ac:dyDescent="0.25">
      <c r="B1444" s="142"/>
      <c r="C1444" s="143"/>
      <c r="D1444" s="88"/>
      <c r="E1444" s="142"/>
      <c r="F1444" s="142"/>
      <c r="G1444" s="144"/>
      <c r="H1444" s="145"/>
      <c r="I1444" s="144"/>
      <c r="J1444" s="73"/>
      <c r="K1444" s="111"/>
      <c r="L1444" s="63"/>
    </row>
    <row r="1445" spans="2:12" ht="13.5" customHeight="1" x14ac:dyDescent="0.25">
      <c r="B1445" s="142"/>
      <c r="C1445" s="143"/>
      <c r="D1445" s="88"/>
      <c r="E1445" s="142"/>
      <c r="F1445" s="142"/>
      <c r="G1445" s="144"/>
      <c r="H1445" s="145"/>
      <c r="I1445" s="144"/>
      <c r="J1445" s="73"/>
      <c r="K1445" s="111"/>
      <c r="L1445" s="63"/>
    </row>
    <row r="1446" spans="2:12" ht="13.5" customHeight="1" x14ac:dyDescent="0.25">
      <c r="B1446" s="142"/>
      <c r="C1446" s="143"/>
      <c r="D1446" s="88"/>
      <c r="E1446" s="142"/>
      <c r="F1446" s="142"/>
      <c r="G1446" s="144"/>
      <c r="H1446" s="145"/>
      <c r="I1446" s="144"/>
      <c r="J1446" s="73"/>
      <c r="K1446" s="111"/>
      <c r="L1446" s="63"/>
    </row>
    <row r="1447" spans="2:12" ht="13.5" customHeight="1" x14ac:dyDescent="0.25">
      <c r="B1447" s="142"/>
      <c r="C1447" s="143"/>
      <c r="D1447" s="88"/>
      <c r="E1447" s="142"/>
      <c r="F1447" s="142"/>
      <c r="G1447" s="144"/>
      <c r="H1447" s="145"/>
      <c r="I1447" s="144"/>
      <c r="J1447" s="73"/>
      <c r="K1447" s="111"/>
      <c r="L1447" s="63"/>
    </row>
    <row r="1448" spans="2:12" ht="13.5" customHeight="1" x14ac:dyDescent="0.25">
      <c r="B1448" s="142"/>
      <c r="C1448" s="143"/>
      <c r="D1448" s="88"/>
      <c r="E1448" s="142"/>
      <c r="F1448" s="142"/>
      <c r="G1448" s="144"/>
      <c r="H1448" s="145"/>
      <c r="I1448" s="144"/>
      <c r="J1448" s="73"/>
      <c r="K1448" s="111"/>
      <c r="L1448" s="63"/>
    </row>
    <row r="1449" spans="2:12" ht="13.5" customHeight="1" x14ac:dyDescent="0.25">
      <c r="B1449" s="142"/>
      <c r="C1449" s="143"/>
      <c r="D1449" s="88"/>
      <c r="E1449" s="142"/>
      <c r="F1449" s="142"/>
      <c r="G1449" s="144"/>
      <c r="H1449" s="145"/>
      <c r="I1449" s="144"/>
      <c r="J1449" s="73"/>
      <c r="K1449" s="111"/>
      <c r="L1449" s="63"/>
    </row>
    <row r="1450" spans="2:12" ht="13.5" customHeight="1" x14ac:dyDescent="0.25">
      <c r="B1450" s="142"/>
      <c r="C1450" s="143"/>
      <c r="D1450" s="88"/>
      <c r="E1450" s="142"/>
      <c r="F1450" s="142"/>
      <c r="G1450" s="144"/>
      <c r="H1450" s="145"/>
      <c r="I1450" s="144"/>
      <c r="J1450" s="73"/>
      <c r="K1450" s="111"/>
      <c r="L1450" s="63"/>
    </row>
    <row r="1451" spans="2:12" ht="13.5" customHeight="1" x14ac:dyDescent="0.25">
      <c r="B1451" s="142"/>
      <c r="C1451" s="143"/>
      <c r="D1451" s="88"/>
      <c r="E1451" s="142"/>
      <c r="F1451" s="142"/>
      <c r="G1451" s="144"/>
      <c r="H1451" s="145"/>
      <c r="I1451" s="144"/>
      <c r="J1451" s="73"/>
      <c r="K1451" s="111"/>
      <c r="L1451" s="63"/>
    </row>
    <row r="1452" spans="2:12" ht="13.5" customHeight="1" x14ac:dyDescent="0.25">
      <c r="B1452" s="142"/>
      <c r="C1452" s="143"/>
      <c r="D1452" s="88"/>
      <c r="E1452" s="142"/>
      <c r="F1452" s="142"/>
      <c r="G1452" s="144"/>
      <c r="H1452" s="145"/>
      <c r="I1452" s="144"/>
      <c r="J1452" s="73"/>
      <c r="K1452" s="111"/>
      <c r="L1452" s="63"/>
    </row>
    <row r="1453" spans="2:12" ht="13.5" customHeight="1" x14ac:dyDescent="0.25">
      <c r="B1453" s="142"/>
      <c r="C1453" s="143"/>
      <c r="D1453" s="88"/>
      <c r="E1453" s="142"/>
      <c r="F1453" s="142"/>
      <c r="G1453" s="144"/>
      <c r="H1453" s="145"/>
      <c r="I1453" s="144"/>
      <c r="J1453" s="73"/>
      <c r="K1453" s="111"/>
      <c r="L1453" s="63"/>
    </row>
    <row r="1454" spans="2:12" ht="13.5" customHeight="1" x14ac:dyDescent="0.25">
      <c r="B1454" s="142"/>
      <c r="C1454" s="143"/>
      <c r="D1454" s="88"/>
      <c r="E1454" s="142"/>
      <c r="F1454" s="142"/>
      <c r="G1454" s="144"/>
      <c r="H1454" s="145"/>
      <c r="I1454" s="144"/>
      <c r="J1454" s="73"/>
      <c r="K1454" s="111"/>
      <c r="L1454" s="63"/>
    </row>
    <row r="1455" spans="2:12" ht="13.5" customHeight="1" x14ac:dyDescent="0.25">
      <c r="B1455" s="142"/>
      <c r="C1455" s="143"/>
      <c r="D1455" s="88"/>
      <c r="E1455" s="142"/>
      <c r="F1455" s="142"/>
      <c r="G1455" s="144"/>
      <c r="H1455" s="145"/>
      <c r="I1455" s="144"/>
      <c r="J1455" s="73"/>
      <c r="K1455" s="111"/>
      <c r="L1455" s="63"/>
    </row>
    <row r="1456" spans="2:12" ht="13.5" customHeight="1" x14ac:dyDescent="0.25">
      <c r="B1456" s="142"/>
      <c r="C1456" s="143"/>
      <c r="D1456" s="88"/>
      <c r="E1456" s="142"/>
      <c r="F1456" s="142"/>
      <c r="G1456" s="144"/>
      <c r="H1456" s="145"/>
      <c r="I1456" s="144"/>
      <c r="J1456" s="73"/>
      <c r="K1456" s="111"/>
      <c r="L1456" s="63"/>
    </row>
    <row r="1457" spans="2:12" ht="13.5" customHeight="1" x14ac:dyDescent="0.25">
      <c r="B1457" s="142"/>
      <c r="C1457" s="143"/>
      <c r="D1457" s="88"/>
      <c r="E1457" s="142"/>
      <c r="F1457" s="142"/>
      <c r="G1457" s="144"/>
      <c r="H1457" s="145"/>
      <c r="I1457" s="144"/>
      <c r="J1457" s="73"/>
      <c r="K1457" s="111"/>
      <c r="L1457" s="63"/>
    </row>
    <row r="1458" spans="2:12" ht="13.5" customHeight="1" x14ac:dyDescent="0.25">
      <c r="B1458" s="142"/>
      <c r="C1458" s="143"/>
      <c r="D1458" s="88"/>
      <c r="E1458" s="142"/>
      <c r="F1458" s="142"/>
      <c r="G1458" s="144"/>
      <c r="H1458" s="145"/>
      <c r="I1458" s="144"/>
      <c r="J1458" s="73"/>
      <c r="K1458" s="111"/>
      <c r="L1458" s="63"/>
    </row>
    <row r="1459" spans="2:12" ht="13.5" customHeight="1" x14ac:dyDescent="0.25">
      <c r="B1459" s="142"/>
      <c r="C1459" s="143"/>
      <c r="D1459" s="88"/>
      <c r="E1459" s="142"/>
      <c r="F1459" s="142"/>
      <c r="G1459" s="144"/>
      <c r="H1459" s="145"/>
      <c r="I1459" s="144"/>
      <c r="J1459" s="73"/>
      <c r="K1459" s="111"/>
      <c r="L1459" s="63"/>
    </row>
    <row r="1460" spans="2:12" ht="13.5" customHeight="1" x14ac:dyDescent="0.25">
      <c r="B1460" s="142"/>
      <c r="C1460" s="143"/>
      <c r="D1460" s="88"/>
      <c r="E1460" s="142"/>
      <c r="F1460" s="142"/>
      <c r="G1460" s="144"/>
      <c r="H1460" s="145"/>
      <c r="I1460" s="144"/>
      <c r="J1460" s="73"/>
      <c r="K1460" s="111"/>
      <c r="L1460" s="63"/>
    </row>
    <row r="1461" spans="2:12" ht="13.5" customHeight="1" x14ac:dyDescent="0.25">
      <c r="B1461" s="142"/>
      <c r="C1461" s="143"/>
      <c r="D1461" s="88"/>
      <c r="E1461" s="142"/>
      <c r="F1461" s="142"/>
      <c r="G1461" s="144"/>
      <c r="H1461" s="145"/>
      <c r="I1461" s="144"/>
      <c r="J1461" s="73"/>
      <c r="K1461" s="111"/>
      <c r="L1461" s="63"/>
    </row>
    <row r="1462" spans="2:12" ht="13.5" customHeight="1" x14ac:dyDescent="0.25">
      <c r="B1462" s="142"/>
      <c r="C1462" s="143"/>
      <c r="D1462" s="88"/>
      <c r="E1462" s="142"/>
      <c r="F1462" s="142"/>
      <c r="G1462" s="144"/>
      <c r="H1462" s="145"/>
      <c r="I1462" s="144"/>
      <c r="J1462" s="73"/>
      <c r="K1462" s="111"/>
      <c r="L1462" s="63"/>
    </row>
    <row r="1463" spans="2:12" ht="13.5" customHeight="1" x14ac:dyDescent="0.25">
      <c r="B1463" s="142"/>
      <c r="C1463" s="143"/>
      <c r="D1463" s="88"/>
      <c r="E1463" s="142"/>
      <c r="F1463" s="142"/>
      <c r="G1463" s="144"/>
      <c r="H1463" s="145"/>
      <c r="I1463" s="144"/>
      <c r="J1463" s="73"/>
      <c r="K1463" s="111"/>
      <c r="L1463" s="63"/>
    </row>
    <row r="1464" spans="2:12" ht="13.5" customHeight="1" x14ac:dyDescent="0.25">
      <c r="B1464" s="142"/>
      <c r="C1464" s="143"/>
      <c r="D1464" s="88"/>
      <c r="E1464" s="142"/>
      <c r="F1464" s="142"/>
      <c r="G1464" s="144"/>
      <c r="H1464" s="145"/>
      <c r="I1464" s="144"/>
      <c r="J1464" s="73"/>
      <c r="K1464" s="111"/>
      <c r="L1464" s="63"/>
    </row>
    <row r="1465" spans="2:12" ht="13.5" customHeight="1" x14ac:dyDescent="0.25">
      <c r="B1465" s="142"/>
      <c r="C1465" s="143"/>
      <c r="D1465" s="88"/>
      <c r="E1465" s="142"/>
      <c r="F1465" s="142"/>
      <c r="G1465" s="144"/>
      <c r="H1465" s="145"/>
      <c r="I1465" s="144"/>
      <c r="J1465" s="73"/>
      <c r="K1465" s="111"/>
      <c r="L1465" s="63"/>
    </row>
    <row r="1466" spans="2:12" ht="13.5" customHeight="1" x14ac:dyDescent="0.25">
      <c r="B1466" s="142"/>
      <c r="C1466" s="143"/>
      <c r="D1466" s="88"/>
      <c r="E1466" s="142"/>
      <c r="F1466" s="142"/>
      <c r="G1466" s="144"/>
      <c r="H1466" s="145"/>
      <c r="I1466" s="144"/>
      <c r="J1466" s="73"/>
      <c r="K1466" s="111"/>
      <c r="L1466" s="63"/>
    </row>
    <row r="1467" spans="2:12" ht="13.5" customHeight="1" x14ac:dyDescent="0.25">
      <c r="B1467" s="142"/>
      <c r="C1467" s="143"/>
      <c r="D1467" s="88"/>
      <c r="E1467" s="142"/>
      <c r="F1467" s="142"/>
      <c r="G1467" s="144"/>
      <c r="H1467" s="145"/>
      <c r="I1467" s="144"/>
      <c r="J1467" s="73"/>
      <c r="K1467" s="111"/>
      <c r="L1467" s="63"/>
    </row>
    <row r="1468" spans="2:12" ht="13.5" customHeight="1" x14ac:dyDescent="0.25">
      <c r="B1468" s="142"/>
      <c r="C1468" s="143"/>
      <c r="D1468" s="88"/>
      <c r="E1468" s="142"/>
      <c r="F1468" s="142"/>
      <c r="G1468" s="144"/>
      <c r="H1468" s="145"/>
      <c r="I1468" s="144"/>
      <c r="J1468" s="73"/>
      <c r="K1468" s="111"/>
      <c r="L1468" s="63"/>
    </row>
    <row r="1469" spans="2:12" ht="13.5" customHeight="1" x14ac:dyDescent="0.25">
      <c r="B1469" s="142"/>
      <c r="C1469" s="143"/>
      <c r="D1469" s="88"/>
      <c r="E1469" s="142"/>
      <c r="F1469" s="142"/>
      <c r="G1469" s="144"/>
      <c r="H1469" s="145"/>
      <c r="I1469" s="144"/>
      <c r="J1469" s="73"/>
      <c r="K1469" s="111"/>
      <c r="L1469" s="63"/>
    </row>
    <row r="1470" spans="2:12" ht="13.5" customHeight="1" x14ac:dyDescent="0.25">
      <c r="B1470" s="142"/>
      <c r="C1470" s="143"/>
      <c r="D1470" s="88"/>
      <c r="E1470" s="142"/>
      <c r="F1470" s="142"/>
      <c r="G1470" s="144"/>
      <c r="H1470" s="145"/>
      <c r="I1470" s="144"/>
      <c r="J1470" s="73"/>
      <c r="K1470" s="111"/>
      <c r="L1470" s="63"/>
    </row>
    <row r="1471" spans="2:12" ht="13.5" customHeight="1" x14ac:dyDescent="0.25">
      <c r="B1471" s="142"/>
      <c r="C1471" s="143"/>
      <c r="D1471" s="88"/>
      <c r="E1471" s="142"/>
      <c r="F1471" s="142"/>
      <c r="G1471" s="144"/>
      <c r="H1471" s="145"/>
      <c r="I1471" s="144"/>
      <c r="J1471" s="73"/>
      <c r="K1471" s="111"/>
      <c r="L1471" s="63"/>
    </row>
    <row r="1472" spans="2:12" ht="13.5" customHeight="1" x14ac:dyDescent="0.25">
      <c r="B1472" s="142"/>
      <c r="C1472" s="143"/>
      <c r="D1472" s="88"/>
      <c r="E1472" s="142"/>
      <c r="F1472" s="142"/>
      <c r="G1472" s="144"/>
      <c r="H1472" s="145"/>
      <c r="I1472" s="144"/>
      <c r="J1472" s="73"/>
      <c r="K1472" s="111"/>
      <c r="L1472" s="63"/>
    </row>
    <row r="1473" spans="2:12" ht="13.5" customHeight="1" x14ac:dyDescent="0.25">
      <c r="B1473" s="142"/>
      <c r="C1473" s="143"/>
      <c r="D1473" s="88"/>
      <c r="E1473" s="142"/>
      <c r="F1473" s="142"/>
      <c r="G1473" s="144"/>
      <c r="H1473" s="145"/>
      <c r="I1473" s="144"/>
      <c r="J1473" s="73"/>
      <c r="K1473" s="111"/>
      <c r="L1473" s="63"/>
    </row>
    <row r="1474" spans="2:12" ht="13.5" customHeight="1" x14ac:dyDescent="0.25">
      <c r="B1474" s="142"/>
      <c r="C1474" s="143"/>
      <c r="D1474" s="88"/>
      <c r="E1474" s="142"/>
      <c r="F1474" s="142"/>
      <c r="G1474" s="144"/>
      <c r="H1474" s="145"/>
      <c r="I1474" s="144"/>
      <c r="J1474" s="73"/>
      <c r="K1474" s="111"/>
      <c r="L1474" s="63"/>
    </row>
    <row r="1475" spans="2:12" ht="13.5" customHeight="1" x14ac:dyDescent="0.25">
      <c r="B1475" s="142"/>
      <c r="C1475" s="143"/>
      <c r="D1475" s="88"/>
      <c r="E1475" s="142"/>
      <c r="F1475" s="142"/>
      <c r="G1475" s="144"/>
      <c r="H1475" s="145"/>
      <c r="I1475" s="144"/>
      <c r="J1475" s="73"/>
      <c r="K1475" s="111"/>
      <c r="L1475" s="63"/>
    </row>
    <row r="1476" spans="2:12" ht="13.5" customHeight="1" x14ac:dyDescent="0.25">
      <c r="B1476" s="142"/>
      <c r="C1476" s="143"/>
      <c r="D1476" s="88"/>
      <c r="E1476" s="142"/>
      <c r="F1476" s="142"/>
      <c r="G1476" s="144"/>
      <c r="H1476" s="145"/>
      <c r="I1476" s="144"/>
      <c r="J1476" s="73"/>
      <c r="K1476" s="111"/>
      <c r="L1476" s="63"/>
    </row>
    <row r="1477" spans="2:12" ht="13.5" customHeight="1" x14ac:dyDescent="0.25">
      <c r="B1477" s="142"/>
      <c r="C1477" s="143"/>
      <c r="D1477" s="88"/>
      <c r="E1477" s="142"/>
      <c r="F1477" s="142"/>
      <c r="G1477" s="144"/>
      <c r="H1477" s="145"/>
      <c r="I1477" s="144"/>
      <c r="J1477" s="73"/>
      <c r="K1477" s="111"/>
      <c r="L1477" s="63"/>
    </row>
    <row r="1478" spans="2:12" ht="13.5" customHeight="1" x14ac:dyDescent="0.25">
      <c r="B1478" s="142"/>
      <c r="C1478" s="143"/>
      <c r="D1478" s="88"/>
      <c r="E1478" s="142"/>
      <c r="F1478" s="142"/>
      <c r="G1478" s="144"/>
      <c r="H1478" s="145"/>
      <c r="I1478" s="144"/>
      <c r="J1478" s="73"/>
      <c r="K1478" s="111"/>
      <c r="L1478" s="63"/>
    </row>
    <row r="1479" spans="2:12" ht="13.5" customHeight="1" x14ac:dyDescent="0.25">
      <c r="B1479" s="142"/>
      <c r="C1479" s="143"/>
      <c r="D1479" s="88"/>
      <c r="E1479" s="142"/>
      <c r="F1479" s="142"/>
      <c r="G1479" s="144"/>
      <c r="H1479" s="145"/>
      <c r="I1479" s="144"/>
      <c r="J1479" s="73"/>
      <c r="K1479" s="111"/>
      <c r="L1479" s="63"/>
    </row>
    <row r="1480" spans="2:12" ht="13.5" customHeight="1" x14ac:dyDescent="0.25">
      <c r="B1480" s="142"/>
      <c r="C1480" s="143"/>
      <c r="D1480" s="88"/>
      <c r="E1480" s="142"/>
      <c r="F1480" s="142"/>
      <c r="G1480" s="144"/>
      <c r="H1480" s="145"/>
      <c r="I1480" s="144"/>
      <c r="J1480" s="73"/>
      <c r="K1480" s="111"/>
      <c r="L1480" s="63"/>
    </row>
    <row r="1481" spans="2:12" ht="13.5" customHeight="1" x14ac:dyDescent="0.25">
      <c r="B1481" s="142"/>
      <c r="C1481" s="143"/>
      <c r="D1481" s="88"/>
      <c r="E1481" s="142"/>
      <c r="F1481" s="142"/>
      <c r="G1481" s="144"/>
      <c r="H1481" s="145"/>
      <c r="I1481" s="144"/>
      <c r="J1481" s="73"/>
      <c r="K1481" s="111"/>
      <c r="L1481" s="63"/>
    </row>
    <row r="1482" spans="2:12" ht="13.5" customHeight="1" x14ac:dyDescent="0.25">
      <c r="B1482" s="142"/>
      <c r="C1482" s="143"/>
      <c r="D1482" s="88"/>
      <c r="E1482" s="142"/>
      <c r="F1482" s="142"/>
      <c r="G1482" s="144"/>
      <c r="H1482" s="145"/>
      <c r="I1482" s="144"/>
      <c r="J1482" s="73"/>
      <c r="K1482" s="111"/>
      <c r="L1482" s="63"/>
    </row>
    <row r="1483" spans="2:12" ht="13.5" customHeight="1" x14ac:dyDescent="0.25">
      <c r="B1483" s="142"/>
      <c r="C1483" s="143"/>
      <c r="D1483" s="88"/>
      <c r="E1483" s="142"/>
      <c r="F1483" s="142"/>
      <c r="G1483" s="144"/>
      <c r="H1483" s="145"/>
      <c r="I1483" s="144"/>
      <c r="J1483" s="73"/>
      <c r="K1483" s="111"/>
      <c r="L1483" s="63"/>
    </row>
    <row r="1484" spans="2:12" ht="13.5" customHeight="1" x14ac:dyDescent="0.25">
      <c r="B1484" s="142"/>
      <c r="C1484" s="143"/>
      <c r="D1484" s="88"/>
      <c r="E1484" s="142"/>
      <c r="F1484" s="142"/>
      <c r="G1484" s="144"/>
      <c r="H1484" s="145"/>
      <c r="I1484" s="144"/>
      <c r="J1484" s="73"/>
      <c r="K1484" s="111"/>
      <c r="L1484" s="63"/>
    </row>
    <row r="1485" spans="2:12" ht="13.5" customHeight="1" x14ac:dyDescent="0.25">
      <c r="B1485" s="142"/>
      <c r="C1485" s="143"/>
      <c r="D1485" s="88"/>
      <c r="E1485" s="142"/>
      <c r="F1485" s="142"/>
      <c r="G1485" s="144"/>
      <c r="H1485" s="145"/>
      <c r="I1485" s="144"/>
      <c r="J1485" s="73"/>
      <c r="K1485" s="111"/>
      <c r="L1485" s="63"/>
    </row>
    <row r="1486" spans="2:12" ht="13.5" customHeight="1" x14ac:dyDescent="0.25">
      <c r="B1486" s="142"/>
      <c r="C1486" s="143"/>
      <c r="D1486" s="88"/>
      <c r="E1486" s="142"/>
      <c r="F1486" s="142"/>
      <c r="G1486" s="144"/>
      <c r="H1486" s="145"/>
      <c r="I1486" s="144"/>
      <c r="J1486" s="73"/>
      <c r="K1486" s="111"/>
      <c r="L1486" s="63"/>
    </row>
    <row r="1487" spans="2:12" ht="13.5" customHeight="1" x14ac:dyDescent="0.25">
      <c r="B1487" s="142"/>
      <c r="C1487" s="143"/>
      <c r="D1487" s="88"/>
      <c r="E1487" s="142"/>
      <c r="F1487" s="142"/>
      <c r="G1487" s="144"/>
      <c r="H1487" s="145"/>
      <c r="I1487" s="144"/>
      <c r="J1487" s="73"/>
      <c r="K1487" s="111"/>
      <c r="L1487" s="63"/>
    </row>
    <row r="1488" spans="2:12" ht="13.5" customHeight="1" x14ac:dyDescent="0.25">
      <c r="B1488" s="142"/>
      <c r="C1488" s="143"/>
      <c r="D1488" s="88"/>
      <c r="E1488" s="142"/>
      <c r="F1488" s="142"/>
      <c r="G1488" s="144"/>
      <c r="H1488" s="145"/>
      <c r="I1488" s="144"/>
      <c r="J1488" s="73"/>
      <c r="K1488" s="111"/>
      <c r="L1488" s="63"/>
    </row>
    <row r="1489" spans="2:12" ht="13.5" customHeight="1" x14ac:dyDescent="0.25">
      <c r="B1489" s="142"/>
      <c r="C1489" s="143"/>
      <c r="D1489" s="88"/>
      <c r="E1489" s="142"/>
      <c r="F1489" s="142"/>
      <c r="G1489" s="144"/>
      <c r="H1489" s="145"/>
      <c r="I1489" s="144"/>
      <c r="J1489" s="73"/>
      <c r="K1489" s="111"/>
      <c r="L1489" s="63"/>
    </row>
    <row r="1490" spans="2:12" ht="13.5" customHeight="1" x14ac:dyDescent="0.25">
      <c r="B1490" s="142"/>
      <c r="C1490" s="143"/>
      <c r="D1490" s="88"/>
      <c r="E1490" s="142"/>
      <c r="F1490" s="142"/>
      <c r="G1490" s="144"/>
      <c r="H1490" s="145"/>
      <c r="I1490" s="144"/>
      <c r="J1490" s="73"/>
      <c r="K1490" s="111"/>
      <c r="L1490" s="63"/>
    </row>
    <row r="1491" spans="2:12" ht="13.5" customHeight="1" x14ac:dyDescent="0.25">
      <c r="B1491" s="142"/>
      <c r="C1491" s="143"/>
      <c r="D1491" s="88"/>
      <c r="E1491" s="142"/>
      <c r="F1491" s="142"/>
      <c r="G1491" s="144"/>
      <c r="H1491" s="145"/>
      <c r="I1491" s="144"/>
      <c r="J1491" s="73"/>
      <c r="K1491" s="111"/>
      <c r="L1491" s="63"/>
    </row>
    <row r="1492" spans="2:12" ht="13.5" customHeight="1" x14ac:dyDescent="0.25">
      <c r="B1492" s="142"/>
      <c r="C1492" s="143"/>
      <c r="D1492" s="88"/>
      <c r="E1492" s="142"/>
      <c r="F1492" s="142"/>
      <c r="G1492" s="144"/>
      <c r="H1492" s="145"/>
      <c r="I1492" s="144"/>
      <c r="J1492" s="73"/>
      <c r="K1492" s="111"/>
      <c r="L1492" s="63"/>
    </row>
    <row r="1493" spans="2:12" ht="13.5" customHeight="1" x14ac:dyDescent="0.25">
      <c r="B1493" s="142"/>
      <c r="C1493" s="143"/>
      <c r="D1493" s="88"/>
      <c r="E1493" s="142"/>
      <c r="F1493" s="142"/>
      <c r="G1493" s="144"/>
      <c r="H1493" s="145"/>
      <c r="I1493" s="144"/>
      <c r="J1493" s="73"/>
      <c r="K1493" s="111"/>
      <c r="L1493" s="63"/>
    </row>
    <row r="1494" spans="2:12" ht="13.5" customHeight="1" x14ac:dyDescent="0.25">
      <c r="B1494" s="142"/>
      <c r="C1494" s="143"/>
      <c r="D1494" s="88"/>
      <c r="E1494" s="142"/>
      <c r="F1494" s="142"/>
      <c r="G1494" s="144"/>
      <c r="H1494" s="145"/>
      <c r="I1494" s="144"/>
      <c r="J1494" s="73"/>
      <c r="K1494" s="111"/>
      <c r="L1494" s="63"/>
    </row>
    <row r="1495" spans="2:12" ht="13.5" customHeight="1" x14ac:dyDescent="0.25">
      <c r="B1495" s="142"/>
      <c r="C1495" s="143"/>
      <c r="D1495" s="88"/>
      <c r="E1495" s="142"/>
      <c r="F1495" s="142"/>
      <c r="G1495" s="144"/>
      <c r="H1495" s="145"/>
      <c r="I1495" s="144"/>
      <c r="J1495" s="73"/>
      <c r="K1495" s="111"/>
      <c r="L1495" s="63"/>
    </row>
    <row r="1496" spans="2:12" ht="13.5" customHeight="1" x14ac:dyDescent="0.25">
      <c r="B1496" s="142"/>
      <c r="C1496" s="143"/>
      <c r="D1496" s="88"/>
      <c r="E1496" s="142"/>
      <c r="F1496" s="142"/>
      <c r="G1496" s="144"/>
      <c r="H1496" s="145"/>
      <c r="I1496" s="144"/>
      <c r="J1496" s="73"/>
      <c r="K1496" s="111"/>
      <c r="L1496" s="63"/>
    </row>
    <row r="1497" spans="2:12" ht="13.5" customHeight="1" x14ac:dyDescent="0.25">
      <c r="B1497" s="142"/>
      <c r="C1497" s="143"/>
      <c r="D1497" s="88"/>
      <c r="E1497" s="142"/>
      <c r="F1497" s="142"/>
      <c r="G1497" s="144"/>
      <c r="H1497" s="145"/>
      <c r="I1497" s="144"/>
      <c r="J1497" s="73"/>
      <c r="K1497" s="111"/>
      <c r="L1497" s="63"/>
    </row>
    <row r="1498" spans="2:12" ht="13.5" customHeight="1" x14ac:dyDescent="0.25">
      <c r="B1498" s="142"/>
      <c r="C1498" s="143"/>
      <c r="D1498" s="88"/>
      <c r="E1498" s="142"/>
      <c r="F1498" s="142"/>
      <c r="G1498" s="144"/>
      <c r="H1498" s="145"/>
      <c r="I1498" s="144"/>
      <c r="J1498" s="73"/>
      <c r="K1498" s="111"/>
      <c r="L1498" s="63"/>
    </row>
    <row r="1499" spans="2:12" ht="13.5" customHeight="1" x14ac:dyDescent="0.25">
      <c r="B1499" s="142"/>
      <c r="C1499" s="143"/>
      <c r="D1499" s="88"/>
      <c r="E1499" s="142"/>
      <c r="F1499" s="142"/>
      <c r="G1499" s="144"/>
      <c r="H1499" s="145"/>
      <c r="I1499" s="144"/>
      <c r="J1499" s="73"/>
      <c r="K1499" s="111"/>
      <c r="L1499" s="63"/>
    </row>
    <row r="1500" spans="2:12" ht="13.5" customHeight="1" x14ac:dyDescent="0.25">
      <c r="B1500" s="142"/>
      <c r="C1500" s="143"/>
      <c r="D1500" s="88"/>
      <c r="E1500" s="142"/>
      <c r="F1500" s="142"/>
      <c r="G1500" s="144"/>
      <c r="H1500" s="145"/>
      <c r="I1500" s="144"/>
      <c r="J1500" s="73"/>
      <c r="K1500" s="111"/>
      <c r="L1500" s="63"/>
    </row>
    <row r="1501" spans="2:12" ht="13.5" customHeight="1" x14ac:dyDescent="0.25">
      <c r="B1501" s="142"/>
      <c r="C1501" s="143"/>
      <c r="D1501" s="88"/>
      <c r="E1501" s="142"/>
      <c r="F1501" s="142"/>
      <c r="G1501" s="144"/>
      <c r="H1501" s="145"/>
      <c r="I1501" s="144"/>
      <c r="J1501" s="73"/>
      <c r="K1501" s="111"/>
      <c r="L1501" s="63"/>
    </row>
    <row r="1502" spans="2:12" ht="13.5" customHeight="1" x14ac:dyDescent="0.25">
      <c r="B1502" s="142"/>
      <c r="C1502" s="143"/>
      <c r="D1502" s="88"/>
      <c r="E1502" s="142"/>
      <c r="F1502" s="142"/>
      <c r="G1502" s="144"/>
      <c r="H1502" s="145"/>
      <c r="I1502" s="144"/>
      <c r="J1502" s="73"/>
      <c r="K1502" s="111"/>
      <c r="L1502" s="63"/>
    </row>
    <row r="1503" spans="2:12" ht="13.5" customHeight="1" x14ac:dyDescent="0.25">
      <c r="B1503" s="142"/>
      <c r="C1503" s="143"/>
      <c r="D1503" s="88"/>
      <c r="E1503" s="142"/>
      <c r="F1503" s="142"/>
      <c r="G1503" s="144"/>
      <c r="H1503" s="145"/>
      <c r="I1503" s="144"/>
      <c r="J1503" s="73"/>
      <c r="K1503" s="111"/>
      <c r="L1503" s="63"/>
    </row>
    <row r="1504" spans="2:12" ht="13.5" customHeight="1" x14ac:dyDescent="0.25">
      <c r="B1504" s="142"/>
      <c r="C1504" s="143"/>
      <c r="D1504" s="88"/>
      <c r="E1504" s="142"/>
      <c r="F1504" s="142"/>
      <c r="G1504" s="144"/>
      <c r="H1504" s="145"/>
      <c r="I1504" s="144"/>
      <c r="J1504" s="73"/>
      <c r="K1504" s="111"/>
      <c r="L1504" s="63"/>
    </row>
    <row r="1505" spans="2:12" ht="13.5" customHeight="1" x14ac:dyDescent="0.25">
      <c r="B1505" s="142"/>
      <c r="C1505" s="143"/>
      <c r="D1505" s="88"/>
      <c r="E1505" s="142"/>
      <c r="F1505" s="142"/>
      <c r="G1505" s="144"/>
      <c r="H1505" s="145"/>
      <c r="I1505" s="144"/>
      <c r="J1505" s="73"/>
      <c r="K1505" s="111"/>
      <c r="L1505" s="63"/>
    </row>
    <row r="1506" spans="2:12" ht="13.5" customHeight="1" x14ac:dyDescent="0.25">
      <c r="B1506" s="142"/>
      <c r="C1506" s="143"/>
      <c r="D1506" s="88"/>
      <c r="E1506" s="142"/>
      <c r="F1506" s="142"/>
      <c r="G1506" s="144"/>
      <c r="H1506" s="145"/>
      <c r="I1506" s="144"/>
      <c r="J1506" s="73"/>
      <c r="K1506" s="111"/>
      <c r="L1506" s="63"/>
    </row>
    <row r="1507" spans="2:12" ht="13.5" customHeight="1" x14ac:dyDescent="0.25">
      <c r="B1507" s="142"/>
      <c r="C1507" s="143"/>
      <c r="D1507" s="88"/>
      <c r="E1507" s="142"/>
      <c r="F1507" s="142"/>
      <c r="G1507" s="144"/>
      <c r="H1507" s="145"/>
      <c r="I1507" s="144"/>
      <c r="J1507" s="73"/>
      <c r="K1507" s="111"/>
      <c r="L1507" s="63"/>
    </row>
    <row r="1508" spans="2:12" ht="13.5" customHeight="1" x14ac:dyDescent="0.25">
      <c r="B1508" s="142"/>
      <c r="C1508" s="143"/>
      <c r="D1508" s="88"/>
      <c r="E1508" s="142"/>
      <c r="F1508" s="142"/>
      <c r="G1508" s="144"/>
      <c r="H1508" s="145"/>
      <c r="I1508" s="144"/>
      <c r="J1508" s="73"/>
      <c r="K1508" s="111"/>
      <c r="L1508" s="63"/>
    </row>
    <row r="1509" spans="2:12" ht="13.5" customHeight="1" x14ac:dyDescent="0.25">
      <c r="B1509" s="142"/>
      <c r="C1509" s="143"/>
      <c r="D1509" s="88"/>
      <c r="E1509" s="142"/>
      <c r="F1509" s="142"/>
      <c r="G1509" s="144"/>
      <c r="H1509" s="145"/>
      <c r="I1509" s="144"/>
      <c r="J1509" s="73"/>
      <c r="K1509" s="111"/>
      <c r="L1509" s="63"/>
    </row>
    <row r="1510" spans="2:12" ht="13.5" customHeight="1" x14ac:dyDescent="0.25">
      <c r="B1510" s="142"/>
      <c r="C1510" s="143"/>
      <c r="D1510" s="88"/>
      <c r="E1510" s="142"/>
      <c r="F1510" s="142"/>
      <c r="G1510" s="144"/>
      <c r="H1510" s="145"/>
      <c r="I1510" s="144"/>
      <c r="J1510" s="73"/>
      <c r="K1510" s="111"/>
      <c r="L1510" s="63"/>
    </row>
    <row r="1511" spans="2:12" ht="13.5" customHeight="1" x14ac:dyDescent="0.25">
      <c r="B1511" s="142"/>
      <c r="C1511" s="143"/>
      <c r="D1511" s="88"/>
      <c r="E1511" s="142"/>
      <c r="F1511" s="142"/>
      <c r="G1511" s="144"/>
      <c r="H1511" s="145"/>
      <c r="I1511" s="144"/>
      <c r="J1511" s="73"/>
      <c r="K1511" s="111"/>
      <c r="L1511" s="63"/>
    </row>
    <row r="1512" spans="2:12" ht="13.5" customHeight="1" x14ac:dyDescent="0.25">
      <c r="B1512" s="142"/>
      <c r="C1512" s="143"/>
      <c r="D1512" s="88"/>
      <c r="E1512" s="142"/>
      <c r="F1512" s="142"/>
      <c r="G1512" s="144"/>
      <c r="H1512" s="145"/>
      <c r="I1512" s="144"/>
      <c r="J1512" s="73"/>
      <c r="K1512" s="111"/>
      <c r="L1512" s="63"/>
    </row>
    <row r="1513" spans="2:12" ht="13.5" customHeight="1" x14ac:dyDescent="0.25">
      <c r="B1513" s="142"/>
      <c r="C1513" s="143"/>
      <c r="D1513" s="88"/>
      <c r="E1513" s="142"/>
      <c r="F1513" s="142"/>
      <c r="G1513" s="144"/>
      <c r="H1513" s="145"/>
      <c r="I1513" s="144"/>
      <c r="J1513" s="73"/>
      <c r="K1513" s="111"/>
      <c r="L1513" s="63"/>
    </row>
    <row r="1514" spans="2:12" ht="13.5" customHeight="1" x14ac:dyDescent="0.25">
      <c r="B1514" s="142"/>
      <c r="C1514" s="143"/>
      <c r="D1514" s="88"/>
      <c r="E1514" s="142"/>
      <c r="F1514" s="142"/>
      <c r="G1514" s="144"/>
      <c r="H1514" s="145"/>
      <c r="I1514" s="144"/>
      <c r="J1514" s="73"/>
      <c r="K1514" s="111"/>
      <c r="L1514" s="63"/>
    </row>
    <row r="1515" spans="2:12" ht="13.5" customHeight="1" x14ac:dyDescent="0.25">
      <c r="B1515" s="142"/>
      <c r="C1515" s="143"/>
      <c r="D1515" s="88"/>
      <c r="E1515" s="142"/>
      <c r="F1515" s="142"/>
      <c r="G1515" s="144"/>
      <c r="H1515" s="145"/>
      <c r="I1515" s="144"/>
      <c r="J1515" s="73"/>
      <c r="K1515" s="111"/>
      <c r="L1515" s="63"/>
    </row>
    <row r="1516" spans="2:12" ht="13.5" customHeight="1" x14ac:dyDescent="0.25">
      <c r="B1516" s="142"/>
      <c r="C1516" s="143"/>
      <c r="D1516" s="88"/>
      <c r="E1516" s="142"/>
      <c r="F1516" s="142"/>
      <c r="G1516" s="144"/>
      <c r="H1516" s="145"/>
      <c r="I1516" s="144"/>
      <c r="J1516" s="73"/>
      <c r="K1516" s="111"/>
      <c r="L1516" s="63"/>
    </row>
    <row r="1517" spans="2:12" ht="13.5" customHeight="1" x14ac:dyDescent="0.25">
      <c r="B1517" s="142"/>
      <c r="C1517" s="143"/>
      <c r="D1517" s="88"/>
      <c r="E1517" s="142"/>
      <c r="F1517" s="142"/>
      <c r="G1517" s="144"/>
      <c r="H1517" s="145"/>
      <c r="I1517" s="144"/>
      <c r="J1517" s="73"/>
      <c r="K1517" s="111"/>
      <c r="L1517" s="63"/>
    </row>
    <row r="1518" spans="2:12" ht="13.5" customHeight="1" x14ac:dyDescent="0.25">
      <c r="B1518" s="142"/>
      <c r="C1518" s="143"/>
      <c r="D1518" s="88"/>
      <c r="E1518" s="142"/>
      <c r="F1518" s="142"/>
      <c r="G1518" s="144"/>
      <c r="H1518" s="145"/>
      <c r="I1518" s="144"/>
      <c r="J1518" s="73"/>
      <c r="K1518" s="111"/>
      <c r="L1518" s="63"/>
    </row>
    <row r="1519" spans="2:12" ht="13.5" customHeight="1" x14ac:dyDescent="0.25">
      <c r="B1519" s="142"/>
      <c r="C1519" s="143"/>
      <c r="D1519" s="88"/>
      <c r="E1519" s="142"/>
      <c r="F1519" s="142"/>
      <c r="G1519" s="144"/>
      <c r="H1519" s="145"/>
      <c r="I1519" s="144"/>
      <c r="J1519" s="73"/>
      <c r="K1519" s="111"/>
      <c r="L1519" s="63"/>
    </row>
    <row r="1520" spans="2:12" ht="13.5" customHeight="1" x14ac:dyDescent="0.25">
      <c r="B1520" s="142"/>
      <c r="C1520" s="143"/>
      <c r="D1520" s="88"/>
      <c r="E1520" s="142"/>
      <c r="F1520" s="142"/>
      <c r="G1520" s="144"/>
      <c r="H1520" s="145"/>
      <c r="I1520" s="144"/>
      <c r="J1520" s="73"/>
      <c r="K1520" s="111"/>
      <c r="L1520" s="63"/>
    </row>
    <row r="1521" spans="2:12" ht="13.5" customHeight="1" x14ac:dyDescent="0.25">
      <c r="B1521" s="142"/>
      <c r="C1521" s="143"/>
      <c r="D1521" s="88"/>
      <c r="E1521" s="142"/>
      <c r="F1521" s="142"/>
      <c r="G1521" s="144"/>
      <c r="H1521" s="145"/>
      <c r="I1521" s="144"/>
      <c r="J1521" s="73"/>
      <c r="K1521" s="111"/>
      <c r="L1521" s="63"/>
    </row>
    <row r="1522" spans="2:12" ht="13.5" customHeight="1" x14ac:dyDescent="0.25">
      <c r="B1522" s="142"/>
      <c r="C1522" s="143"/>
      <c r="D1522" s="88"/>
      <c r="E1522" s="142"/>
      <c r="F1522" s="142"/>
      <c r="G1522" s="144"/>
      <c r="H1522" s="145"/>
      <c r="I1522" s="144"/>
      <c r="J1522" s="73"/>
      <c r="K1522" s="111"/>
      <c r="L1522" s="63"/>
    </row>
    <row r="1523" spans="2:12" ht="13.5" customHeight="1" x14ac:dyDescent="0.25">
      <c r="B1523" s="142"/>
      <c r="C1523" s="143"/>
      <c r="D1523" s="88"/>
      <c r="E1523" s="142"/>
      <c r="F1523" s="142"/>
      <c r="G1523" s="144"/>
      <c r="H1523" s="145"/>
      <c r="I1523" s="144"/>
      <c r="J1523" s="73"/>
      <c r="K1523" s="111"/>
      <c r="L1523" s="63"/>
    </row>
    <row r="1524" spans="2:12" ht="13.5" customHeight="1" x14ac:dyDescent="0.25">
      <c r="B1524" s="142"/>
      <c r="C1524" s="143"/>
      <c r="D1524" s="88"/>
      <c r="E1524" s="142"/>
      <c r="F1524" s="142"/>
      <c r="G1524" s="144"/>
      <c r="H1524" s="145"/>
      <c r="I1524" s="144"/>
      <c r="J1524" s="73"/>
      <c r="K1524" s="111"/>
      <c r="L1524" s="63"/>
    </row>
    <row r="1525" spans="2:12" ht="13.5" customHeight="1" x14ac:dyDescent="0.25">
      <c r="B1525" s="142"/>
      <c r="C1525" s="143"/>
      <c r="D1525" s="88"/>
      <c r="E1525" s="142"/>
      <c r="F1525" s="142"/>
      <c r="G1525" s="144"/>
      <c r="H1525" s="145"/>
      <c r="I1525" s="144"/>
      <c r="J1525" s="73"/>
      <c r="K1525" s="111"/>
      <c r="L1525" s="63"/>
    </row>
    <row r="1526" spans="2:12" ht="13.5" customHeight="1" x14ac:dyDescent="0.25">
      <c r="B1526" s="142"/>
      <c r="C1526" s="143"/>
      <c r="D1526" s="88"/>
      <c r="E1526" s="142"/>
      <c r="F1526" s="142"/>
      <c r="G1526" s="144"/>
      <c r="H1526" s="145"/>
      <c r="I1526" s="144"/>
      <c r="J1526" s="73"/>
      <c r="K1526" s="111"/>
      <c r="L1526" s="63"/>
    </row>
    <row r="1527" spans="2:12" ht="13.5" customHeight="1" x14ac:dyDescent="0.25">
      <c r="B1527" s="142"/>
      <c r="C1527" s="143"/>
      <c r="D1527" s="88"/>
      <c r="E1527" s="142"/>
      <c r="F1527" s="142"/>
      <c r="G1527" s="144"/>
      <c r="H1527" s="145"/>
      <c r="I1527" s="144"/>
      <c r="J1527" s="73"/>
      <c r="K1527" s="111"/>
      <c r="L1527" s="63"/>
    </row>
    <row r="1528" spans="2:12" ht="13.5" customHeight="1" x14ac:dyDescent="0.25">
      <c r="B1528" s="142"/>
      <c r="C1528" s="143"/>
      <c r="D1528" s="88"/>
      <c r="E1528" s="142"/>
      <c r="F1528" s="142"/>
      <c r="G1528" s="144"/>
      <c r="H1528" s="145"/>
      <c r="I1528" s="144"/>
      <c r="J1528" s="73"/>
      <c r="K1528" s="111"/>
      <c r="L1528" s="63"/>
    </row>
    <row r="1529" spans="2:12" ht="13.5" customHeight="1" x14ac:dyDescent="0.25">
      <c r="B1529" s="142"/>
      <c r="C1529" s="143"/>
      <c r="D1529" s="88"/>
      <c r="E1529" s="142"/>
      <c r="F1529" s="142"/>
      <c r="G1529" s="144"/>
      <c r="H1529" s="145"/>
      <c r="I1529" s="144"/>
      <c r="J1529" s="73"/>
      <c r="K1529" s="111"/>
      <c r="L1529" s="63"/>
    </row>
    <row r="1530" spans="2:12" ht="13.5" customHeight="1" x14ac:dyDescent="0.25">
      <c r="B1530" s="142"/>
      <c r="C1530" s="143"/>
      <c r="D1530" s="88"/>
      <c r="E1530" s="142"/>
      <c r="F1530" s="142"/>
      <c r="G1530" s="144"/>
      <c r="H1530" s="145"/>
      <c r="I1530" s="144"/>
      <c r="J1530" s="73"/>
      <c r="K1530" s="111"/>
      <c r="L1530" s="63"/>
    </row>
    <row r="1531" spans="2:12" ht="13.5" customHeight="1" x14ac:dyDescent="0.25">
      <c r="B1531" s="142"/>
      <c r="C1531" s="143"/>
      <c r="D1531" s="88"/>
      <c r="E1531" s="142"/>
      <c r="F1531" s="142"/>
      <c r="G1531" s="144"/>
      <c r="H1531" s="145"/>
      <c r="I1531" s="144"/>
      <c r="J1531" s="73"/>
      <c r="K1531" s="111"/>
      <c r="L1531" s="63"/>
    </row>
    <row r="1532" spans="2:12" ht="13.5" customHeight="1" x14ac:dyDescent="0.25">
      <c r="B1532" s="142"/>
      <c r="C1532" s="143"/>
      <c r="D1532" s="88"/>
      <c r="E1532" s="142"/>
      <c r="F1532" s="142"/>
      <c r="G1532" s="144"/>
      <c r="H1532" s="145"/>
      <c r="I1532" s="144"/>
      <c r="J1532" s="73"/>
      <c r="K1532" s="111"/>
      <c r="L1532" s="63"/>
    </row>
    <row r="1533" spans="2:12" ht="13.5" customHeight="1" x14ac:dyDescent="0.25">
      <c r="B1533" s="142"/>
      <c r="C1533" s="143"/>
      <c r="D1533" s="88"/>
      <c r="E1533" s="142"/>
      <c r="F1533" s="142"/>
      <c r="G1533" s="144"/>
      <c r="H1533" s="145"/>
      <c r="I1533" s="144"/>
      <c r="J1533" s="73"/>
      <c r="K1533" s="111"/>
      <c r="L1533" s="63"/>
    </row>
    <row r="1534" spans="2:12" ht="13.5" customHeight="1" x14ac:dyDescent="0.25">
      <c r="B1534" s="142"/>
      <c r="C1534" s="143"/>
      <c r="D1534" s="88"/>
      <c r="E1534" s="142"/>
      <c r="F1534" s="142"/>
      <c r="G1534" s="144"/>
      <c r="H1534" s="145"/>
      <c r="I1534" s="144"/>
      <c r="J1534" s="73"/>
      <c r="K1534" s="111"/>
      <c r="L1534" s="63"/>
    </row>
    <row r="1535" spans="2:12" ht="13.5" customHeight="1" x14ac:dyDescent="0.25">
      <c r="B1535" s="142"/>
      <c r="C1535" s="143"/>
      <c r="D1535" s="88"/>
      <c r="E1535" s="142"/>
      <c r="F1535" s="142"/>
      <c r="G1535" s="144"/>
      <c r="H1535" s="145"/>
      <c r="I1535" s="144"/>
      <c r="J1535" s="73"/>
      <c r="K1535" s="111"/>
      <c r="L1535" s="63"/>
    </row>
    <row r="1536" spans="2:12" ht="13.5" customHeight="1" x14ac:dyDescent="0.25">
      <c r="B1536" s="142"/>
      <c r="C1536" s="143"/>
      <c r="D1536" s="88"/>
      <c r="E1536" s="142"/>
      <c r="F1536" s="142"/>
      <c r="G1536" s="144"/>
      <c r="H1536" s="145"/>
      <c r="I1536" s="144"/>
      <c r="J1536" s="73"/>
      <c r="K1536" s="111"/>
      <c r="L1536" s="63"/>
    </row>
    <row r="1537" spans="2:12" ht="13.5" customHeight="1" x14ac:dyDescent="0.25">
      <c r="B1537" s="142"/>
      <c r="C1537" s="143"/>
      <c r="D1537" s="88"/>
      <c r="E1537" s="142"/>
      <c r="F1537" s="142"/>
      <c r="G1537" s="144"/>
      <c r="H1537" s="145"/>
      <c r="I1537" s="144"/>
      <c r="J1537" s="73"/>
      <c r="K1537" s="111"/>
      <c r="L1537" s="63"/>
    </row>
    <row r="1538" spans="2:12" ht="13.5" customHeight="1" x14ac:dyDescent="0.25">
      <c r="B1538" s="142"/>
      <c r="C1538" s="143"/>
      <c r="D1538" s="88"/>
      <c r="E1538" s="142"/>
      <c r="F1538" s="142"/>
      <c r="G1538" s="144"/>
      <c r="H1538" s="145"/>
      <c r="I1538" s="144"/>
      <c r="J1538" s="73"/>
      <c r="K1538" s="111"/>
      <c r="L1538" s="63"/>
    </row>
    <row r="1539" spans="2:12" ht="13.5" customHeight="1" x14ac:dyDescent="0.25">
      <c r="B1539" s="142"/>
      <c r="C1539" s="143"/>
      <c r="D1539" s="88"/>
      <c r="E1539" s="142"/>
      <c r="F1539" s="142"/>
      <c r="G1539" s="144"/>
      <c r="H1539" s="145"/>
      <c r="I1539" s="144"/>
      <c r="J1539" s="73"/>
      <c r="K1539" s="111"/>
      <c r="L1539" s="63"/>
    </row>
    <row r="1540" spans="2:12" ht="13.5" customHeight="1" x14ac:dyDescent="0.25">
      <c r="B1540" s="142"/>
      <c r="C1540" s="143"/>
      <c r="D1540" s="88"/>
      <c r="E1540" s="142"/>
      <c r="F1540" s="142"/>
      <c r="G1540" s="144"/>
      <c r="H1540" s="145"/>
      <c r="I1540" s="144"/>
      <c r="J1540" s="73"/>
      <c r="K1540" s="111"/>
      <c r="L1540" s="63"/>
    </row>
    <row r="1541" spans="2:12" ht="13.5" customHeight="1" x14ac:dyDescent="0.25">
      <c r="B1541" s="142"/>
      <c r="C1541" s="143"/>
      <c r="D1541" s="88"/>
      <c r="E1541" s="142"/>
      <c r="F1541" s="142"/>
      <c r="G1541" s="144"/>
      <c r="H1541" s="145"/>
      <c r="I1541" s="144"/>
      <c r="J1541" s="73"/>
      <c r="K1541" s="111"/>
      <c r="L1541" s="63"/>
    </row>
    <row r="1542" spans="2:12" ht="13.5" customHeight="1" x14ac:dyDescent="0.25">
      <c r="B1542" s="142"/>
      <c r="C1542" s="143"/>
      <c r="D1542" s="88"/>
      <c r="E1542" s="142"/>
      <c r="F1542" s="142"/>
      <c r="G1542" s="144"/>
      <c r="H1542" s="145"/>
      <c r="I1542" s="144"/>
      <c r="J1542" s="73"/>
      <c r="K1542" s="111"/>
      <c r="L1542" s="63"/>
    </row>
    <row r="1543" spans="2:12" ht="13.5" customHeight="1" x14ac:dyDescent="0.25">
      <c r="B1543" s="142"/>
      <c r="C1543" s="143"/>
      <c r="D1543" s="88"/>
      <c r="E1543" s="142"/>
      <c r="F1543" s="142"/>
      <c r="G1543" s="144"/>
      <c r="H1543" s="145"/>
      <c r="I1543" s="144"/>
      <c r="J1543" s="73"/>
      <c r="K1543" s="111"/>
      <c r="L1543" s="63"/>
    </row>
    <row r="1544" spans="2:12" ht="13.5" customHeight="1" x14ac:dyDescent="0.25">
      <c r="B1544" s="142"/>
      <c r="C1544" s="143"/>
      <c r="D1544" s="88"/>
      <c r="E1544" s="142"/>
      <c r="F1544" s="142"/>
      <c r="G1544" s="144"/>
      <c r="H1544" s="145"/>
      <c r="I1544" s="144"/>
      <c r="J1544" s="73"/>
      <c r="K1544" s="111"/>
      <c r="L1544" s="63"/>
    </row>
    <row r="1545" spans="2:12" ht="13.5" customHeight="1" x14ac:dyDescent="0.25">
      <c r="B1545" s="142"/>
      <c r="C1545" s="143"/>
      <c r="D1545" s="88"/>
      <c r="E1545" s="142"/>
      <c r="F1545" s="142"/>
      <c r="G1545" s="144"/>
      <c r="H1545" s="145"/>
      <c r="I1545" s="144"/>
      <c r="J1545" s="73"/>
      <c r="K1545" s="111"/>
      <c r="L1545" s="63"/>
    </row>
    <row r="1546" spans="2:12" ht="13.5" customHeight="1" x14ac:dyDescent="0.25">
      <c r="B1546" s="142"/>
      <c r="C1546" s="143"/>
      <c r="D1546" s="88"/>
      <c r="E1546" s="142"/>
      <c r="F1546" s="142"/>
      <c r="G1546" s="144"/>
      <c r="H1546" s="145"/>
      <c r="I1546" s="144"/>
      <c r="J1546" s="73"/>
      <c r="K1546" s="111"/>
      <c r="L1546" s="63"/>
    </row>
    <row r="1547" spans="2:12" ht="13.5" customHeight="1" x14ac:dyDescent="0.25">
      <c r="B1547" s="142"/>
      <c r="C1547" s="143"/>
      <c r="D1547" s="88"/>
      <c r="E1547" s="142"/>
      <c r="F1547" s="142"/>
      <c r="G1547" s="144"/>
      <c r="H1547" s="145"/>
      <c r="I1547" s="144"/>
      <c r="J1547" s="73"/>
      <c r="K1547" s="111"/>
      <c r="L1547" s="63"/>
    </row>
    <row r="1548" spans="2:12" ht="13.5" customHeight="1" x14ac:dyDescent="0.25">
      <c r="B1548" s="142"/>
      <c r="C1548" s="143"/>
      <c r="D1548" s="88"/>
      <c r="E1548" s="142"/>
      <c r="F1548" s="142"/>
      <c r="G1548" s="144"/>
      <c r="H1548" s="145"/>
      <c r="I1548" s="144"/>
      <c r="J1548" s="73"/>
      <c r="K1548" s="111"/>
      <c r="L1548" s="63"/>
    </row>
    <row r="1549" spans="2:12" ht="13.5" customHeight="1" x14ac:dyDescent="0.25">
      <c r="B1549" s="142"/>
      <c r="C1549" s="143"/>
      <c r="D1549" s="88"/>
      <c r="E1549" s="142"/>
      <c r="F1549" s="142"/>
      <c r="G1549" s="144"/>
      <c r="H1549" s="145"/>
      <c r="I1549" s="144"/>
      <c r="J1549" s="73"/>
      <c r="K1549" s="111"/>
      <c r="L1549" s="63"/>
    </row>
    <row r="1550" spans="2:12" ht="13.5" customHeight="1" x14ac:dyDescent="0.25">
      <c r="B1550" s="142"/>
      <c r="C1550" s="143"/>
      <c r="D1550" s="88"/>
      <c r="E1550" s="142"/>
      <c r="F1550" s="142"/>
      <c r="G1550" s="144"/>
      <c r="H1550" s="145"/>
      <c r="I1550" s="144"/>
      <c r="J1550" s="73"/>
      <c r="K1550" s="111"/>
      <c r="L1550" s="63"/>
    </row>
    <row r="1551" spans="2:12" ht="13.5" customHeight="1" x14ac:dyDescent="0.25">
      <c r="B1551" s="142"/>
      <c r="C1551" s="143"/>
      <c r="D1551" s="88"/>
      <c r="E1551" s="142"/>
      <c r="F1551" s="142"/>
      <c r="G1551" s="144"/>
      <c r="H1551" s="145"/>
      <c r="I1551" s="144"/>
      <c r="J1551" s="73"/>
      <c r="K1551" s="111"/>
      <c r="L1551" s="63"/>
    </row>
    <row r="1552" spans="2:12" ht="13.5" customHeight="1" x14ac:dyDescent="0.25">
      <c r="B1552" s="142"/>
      <c r="C1552" s="143"/>
      <c r="D1552" s="88"/>
      <c r="E1552" s="142"/>
      <c r="F1552" s="142"/>
      <c r="G1552" s="144"/>
      <c r="H1552" s="145"/>
      <c r="I1552" s="144"/>
      <c r="J1552" s="73"/>
      <c r="K1552" s="111"/>
      <c r="L1552" s="63"/>
    </row>
    <row r="1553" spans="2:12" ht="13.5" customHeight="1" x14ac:dyDescent="0.25">
      <c r="B1553" s="142"/>
      <c r="C1553" s="143"/>
      <c r="D1553" s="88"/>
      <c r="E1553" s="142"/>
      <c r="F1553" s="142"/>
      <c r="G1553" s="144"/>
      <c r="H1553" s="145"/>
      <c r="I1553" s="144"/>
      <c r="J1553" s="73"/>
      <c r="K1553" s="111"/>
      <c r="L1553" s="63"/>
    </row>
    <row r="1554" spans="2:12" ht="13.5" customHeight="1" x14ac:dyDescent="0.25">
      <c r="B1554" s="142"/>
      <c r="C1554" s="143"/>
      <c r="D1554" s="88"/>
      <c r="E1554" s="142"/>
      <c r="F1554" s="142"/>
      <c r="G1554" s="144"/>
      <c r="H1554" s="145"/>
      <c r="I1554" s="144"/>
      <c r="J1554" s="73"/>
      <c r="K1554" s="111"/>
      <c r="L1554" s="63"/>
    </row>
    <row r="1555" spans="2:12" ht="13.5" customHeight="1" x14ac:dyDescent="0.25">
      <c r="B1555" s="142"/>
      <c r="C1555" s="143"/>
      <c r="D1555" s="88"/>
      <c r="E1555" s="142"/>
      <c r="F1555" s="142"/>
      <c r="G1555" s="144"/>
      <c r="H1555" s="145"/>
      <c r="I1555" s="144"/>
      <c r="J1555" s="73"/>
      <c r="K1555" s="111"/>
      <c r="L1555" s="63"/>
    </row>
    <row r="1556" spans="2:12" ht="13.5" customHeight="1" x14ac:dyDescent="0.25">
      <c r="B1556" s="142"/>
      <c r="C1556" s="143"/>
      <c r="D1556" s="88"/>
      <c r="E1556" s="142"/>
      <c r="F1556" s="142"/>
      <c r="G1556" s="144"/>
      <c r="H1556" s="145"/>
      <c r="I1556" s="144"/>
      <c r="J1556" s="73"/>
      <c r="K1556" s="111"/>
      <c r="L1556" s="63"/>
    </row>
    <row r="1557" spans="2:12" ht="13.5" customHeight="1" x14ac:dyDescent="0.25">
      <c r="B1557" s="142"/>
      <c r="C1557" s="143"/>
      <c r="D1557" s="88"/>
      <c r="E1557" s="142"/>
      <c r="F1557" s="142"/>
      <c r="G1557" s="144"/>
      <c r="H1557" s="145"/>
      <c r="I1557" s="144"/>
      <c r="J1557" s="73"/>
      <c r="K1557" s="111"/>
      <c r="L1557" s="63"/>
    </row>
    <row r="1558" spans="2:12" ht="13.5" customHeight="1" x14ac:dyDescent="0.25">
      <c r="B1558" s="142"/>
      <c r="C1558" s="143"/>
      <c r="D1558" s="88"/>
      <c r="E1558" s="142"/>
      <c r="F1558" s="142"/>
      <c r="G1558" s="144"/>
      <c r="H1558" s="145"/>
      <c r="I1558" s="144"/>
      <c r="J1558" s="73"/>
      <c r="K1558" s="111"/>
      <c r="L1558" s="63"/>
    </row>
    <row r="1559" spans="2:12" ht="13.5" customHeight="1" x14ac:dyDescent="0.25">
      <c r="B1559" s="142"/>
      <c r="C1559" s="143"/>
      <c r="D1559" s="88"/>
      <c r="E1559" s="142"/>
      <c r="F1559" s="142"/>
      <c r="G1559" s="144"/>
      <c r="H1559" s="145"/>
      <c r="I1559" s="144"/>
      <c r="J1559" s="73"/>
      <c r="K1559" s="111"/>
      <c r="L1559" s="63"/>
    </row>
    <row r="1560" spans="2:12" ht="13.5" customHeight="1" x14ac:dyDescent="0.25">
      <c r="B1560" s="142"/>
      <c r="C1560" s="143"/>
      <c r="D1560" s="88"/>
      <c r="E1560" s="142"/>
      <c r="F1560" s="142"/>
      <c r="G1560" s="144"/>
      <c r="H1560" s="145"/>
      <c r="I1560" s="144"/>
      <c r="J1560" s="73"/>
      <c r="K1560" s="111"/>
      <c r="L1560" s="63"/>
    </row>
    <row r="1561" spans="2:12" ht="13.5" customHeight="1" x14ac:dyDescent="0.25">
      <c r="B1561" s="142"/>
      <c r="C1561" s="143"/>
      <c r="D1561" s="88"/>
      <c r="E1561" s="142"/>
      <c r="F1561" s="142"/>
      <c r="G1561" s="144"/>
      <c r="H1561" s="145"/>
      <c r="I1561" s="144"/>
      <c r="J1561" s="73"/>
      <c r="K1561" s="111"/>
      <c r="L1561" s="63"/>
    </row>
    <row r="1562" spans="2:12" ht="13.5" customHeight="1" x14ac:dyDescent="0.25">
      <c r="B1562" s="142"/>
      <c r="C1562" s="143"/>
      <c r="D1562" s="88"/>
      <c r="E1562" s="142"/>
      <c r="F1562" s="142"/>
      <c r="G1562" s="144"/>
      <c r="H1562" s="145"/>
      <c r="I1562" s="144"/>
      <c r="J1562" s="73"/>
      <c r="K1562" s="111"/>
      <c r="L1562" s="63"/>
    </row>
    <row r="1563" spans="2:12" ht="13.5" customHeight="1" x14ac:dyDescent="0.25">
      <c r="B1563" s="142"/>
      <c r="C1563" s="143"/>
      <c r="D1563" s="88"/>
      <c r="E1563" s="142"/>
      <c r="F1563" s="142"/>
      <c r="G1563" s="144"/>
      <c r="H1563" s="145"/>
      <c r="I1563" s="144"/>
      <c r="J1563" s="73"/>
      <c r="K1563" s="111"/>
      <c r="L1563" s="63"/>
    </row>
    <row r="1564" spans="2:12" ht="13.5" customHeight="1" x14ac:dyDescent="0.25">
      <c r="B1564" s="142"/>
      <c r="C1564" s="143"/>
      <c r="D1564" s="88"/>
      <c r="E1564" s="142"/>
      <c r="F1564" s="142"/>
      <c r="G1564" s="144"/>
      <c r="H1564" s="145"/>
      <c r="I1564" s="144"/>
      <c r="J1564" s="73"/>
      <c r="K1564" s="111"/>
      <c r="L1564" s="63"/>
    </row>
    <row r="1565" spans="2:12" ht="13.5" customHeight="1" x14ac:dyDescent="0.25">
      <c r="B1565" s="142"/>
      <c r="C1565" s="143"/>
      <c r="D1565" s="88"/>
      <c r="E1565" s="142"/>
      <c r="F1565" s="142"/>
      <c r="G1565" s="144"/>
      <c r="H1565" s="145"/>
      <c r="I1565" s="144"/>
      <c r="J1565" s="73"/>
      <c r="K1565" s="111"/>
      <c r="L1565" s="63"/>
    </row>
    <row r="1566" spans="2:12" ht="13.5" customHeight="1" x14ac:dyDescent="0.25">
      <c r="B1566" s="142"/>
      <c r="C1566" s="143"/>
      <c r="D1566" s="88"/>
      <c r="E1566" s="142"/>
      <c r="F1566" s="142"/>
      <c r="G1566" s="144"/>
      <c r="H1566" s="145"/>
      <c r="I1566" s="144"/>
      <c r="J1566" s="73"/>
      <c r="K1566" s="111"/>
      <c r="L1566" s="63"/>
    </row>
    <row r="1567" spans="2:12" ht="13.5" customHeight="1" x14ac:dyDescent="0.25">
      <c r="B1567" s="142"/>
      <c r="C1567" s="143"/>
      <c r="D1567" s="88"/>
      <c r="E1567" s="142"/>
      <c r="F1567" s="142"/>
      <c r="G1567" s="144"/>
      <c r="H1567" s="145"/>
      <c r="I1567" s="144"/>
      <c r="J1567" s="73"/>
      <c r="K1567" s="111"/>
      <c r="L1567" s="63"/>
    </row>
    <row r="1568" spans="2:12" ht="13.5" customHeight="1" x14ac:dyDescent="0.25">
      <c r="B1568" s="142"/>
      <c r="C1568" s="143"/>
      <c r="D1568" s="88"/>
      <c r="E1568" s="142"/>
      <c r="F1568" s="142"/>
      <c r="G1568" s="144"/>
      <c r="H1568" s="145"/>
      <c r="I1568" s="144"/>
      <c r="J1568" s="73"/>
      <c r="K1568" s="111"/>
      <c r="L1568" s="63"/>
    </row>
    <row r="1569" spans="2:12" ht="13.5" customHeight="1" x14ac:dyDescent="0.25">
      <c r="B1569" s="142"/>
      <c r="C1569" s="143"/>
      <c r="D1569" s="88"/>
      <c r="E1569" s="142"/>
      <c r="F1569" s="142"/>
      <c r="G1569" s="144"/>
      <c r="H1569" s="145"/>
      <c r="I1569" s="144"/>
      <c r="J1569" s="73"/>
      <c r="K1569" s="111"/>
      <c r="L1569" s="63"/>
    </row>
    <row r="1570" spans="2:12" ht="13.5" customHeight="1" x14ac:dyDescent="0.25">
      <c r="B1570" s="142"/>
      <c r="C1570" s="143"/>
      <c r="D1570" s="88"/>
      <c r="E1570" s="142"/>
      <c r="F1570" s="142"/>
      <c r="G1570" s="144"/>
      <c r="H1570" s="145"/>
      <c r="I1570" s="144"/>
      <c r="J1570" s="73"/>
      <c r="K1570" s="111"/>
      <c r="L1570" s="63"/>
    </row>
    <row r="1571" spans="2:12" ht="13.5" customHeight="1" x14ac:dyDescent="0.25">
      <c r="B1571" s="142"/>
      <c r="C1571" s="143"/>
      <c r="D1571" s="88"/>
      <c r="E1571" s="142"/>
      <c r="F1571" s="142"/>
      <c r="G1571" s="144"/>
      <c r="H1571" s="145"/>
      <c r="I1571" s="144"/>
      <c r="J1571" s="73"/>
      <c r="K1571" s="111"/>
      <c r="L1571" s="63"/>
    </row>
    <row r="1572" spans="2:12" ht="13.5" customHeight="1" x14ac:dyDescent="0.25">
      <c r="B1572" s="142"/>
      <c r="C1572" s="143"/>
      <c r="D1572" s="88"/>
      <c r="E1572" s="142"/>
      <c r="F1572" s="142"/>
      <c r="G1572" s="144"/>
      <c r="H1572" s="145"/>
      <c r="I1572" s="144"/>
      <c r="J1572" s="73"/>
      <c r="K1572" s="111"/>
      <c r="L1572" s="63"/>
    </row>
    <row r="1573" spans="2:12" ht="13.5" customHeight="1" x14ac:dyDescent="0.25">
      <c r="B1573" s="142"/>
      <c r="C1573" s="143"/>
      <c r="D1573" s="88"/>
      <c r="E1573" s="142"/>
      <c r="F1573" s="142"/>
      <c r="G1573" s="144"/>
      <c r="H1573" s="145"/>
      <c r="I1573" s="144"/>
      <c r="J1573" s="73"/>
      <c r="K1573" s="111"/>
      <c r="L1573" s="63"/>
    </row>
    <row r="1574" spans="2:12" ht="13.5" customHeight="1" x14ac:dyDescent="0.25">
      <c r="B1574" s="142"/>
      <c r="C1574" s="143"/>
      <c r="D1574" s="88"/>
      <c r="E1574" s="142"/>
      <c r="F1574" s="142"/>
      <c r="G1574" s="144"/>
      <c r="H1574" s="145"/>
      <c r="I1574" s="144"/>
      <c r="J1574" s="73"/>
      <c r="K1574" s="111"/>
      <c r="L1574" s="63"/>
    </row>
    <row r="1575" spans="2:12" ht="13.5" customHeight="1" x14ac:dyDescent="0.25">
      <c r="B1575" s="142"/>
      <c r="C1575" s="143"/>
      <c r="D1575" s="88"/>
      <c r="E1575" s="142"/>
      <c r="F1575" s="142"/>
      <c r="G1575" s="144"/>
      <c r="H1575" s="145"/>
      <c r="I1575" s="144"/>
      <c r="J1575" s="73"/>
      <c r="K1575" s="111"/>
      <c r="L1575" s="63"/>
    </row>
    <row r="1576" spans="2:12" ht="13.5" customHeight="1" x14ac:dyDescent="0.25">
      <c r="B1576" s="142"/>
      <c r="C1576" s="143"/>
      <c r="D1576" s="88"/>
      <c r="E1576" s="142"/>
      <c r="F1576" s="142"/>
      <c r="G1576" s="144"/>
      <c r="H1576" s="145"/>
      <c r="I1576" s="144"/>
      <c r="J1576" s="73"/>
      <c r="K1576" s="111"/>
      <c r="L1576" s="63"/>
    </row>
    <row r="1577" spans="2:12" ht="13.5" customHeight="1" x14ac:dyDescent="0.25">
      <c r="B1577" s="142"/>
      <c r="C1577" s="143"/>
      <c r="D1577" s="88"/>
      <c r="E1577" s="142"/>
      <c r="F1577" s="142"/>
      <c r="G1577" s="144"/>
      <c r="H1577" s="145"/>
      <c r="I1577" s="144"/>
      <c r="J1577" s="73"/>
      <c r="K1577" s="111"/>
      <c r="L1577" s="63"/>
    </row>
    <row r="1578" spans="2:12" ht="13.5" customHeight="1" x14ac:dyDescent="0.25">
      <c r="B1578" s="142"/>
      <c r="C1578" s="143"/>
      <c r="D1578" s="88"/>
      <c r="E1578" s="142"/>
      <c r="F1578" s="142"/>
      <c r="G1578" s="144"/>
      <c r="H1578" s="145"/>
      <c r="I1578" s="144"/>
      <c r="J1578" s="73"/>
      <c r="K1578" s="111"/>
      <c r="L1578" s="63"/>
    </row>
    <row r="1579" spans="2:12" ht="13.5" customHeight="1" x14ac:dyDescent="0.25">
      <c r="B1579" s="142"/>
      <c r="C1579" s="143"/>
      <c r="D1579" s="88"/>
      <c r="E1579" s="142"/>
      <c r="F1579" s="142"/>
      <c r="G1579" s="144"/>
      <c r="H1579" s="145"/>
      <c r="I1579" s="144"/>
      <c r="J1579" s="73"/>
      <c r="K1579" s="111"/>
      <c r="L1579" s="63"/>
    </row>
    <row r="1580" spans="2:12" ht="13.5" customHeight="1" x14ac:dyDescent="0.25">
      <c r="B1580" s="142"/>
      <c r="C1580" s="143"/>
      <c r="D1580" s="88"/>
      <c r="E1580" s="142"/>
      <c r="F1580" s="142"/>
      <c r="G1580" s="144"/>
      <c r="H1580" s="145"/>
      <c r="I1580" s="144"/>
      <c r="J1580" s="73"/>
      <c r="K1580" s="111"/>
      <c r="L1580" s="63"/>
    </row>
    <row r="1581" spans="2:12" ht="13.5" customHeight="1" x14ac:dyDescent="0.25">
      <c r="B1581" s="142"/>
      <c r="C1581" s="143"/>
      <c r="D1581" s="88"/>
      <c r="E1581" s="142"/>
      <c r="F1581" s="142"/>
      <c r="G1581" s="144"/>
      <c r="H1581" s="145"/>
      <c r="I1581" s="144"/>
      <c r="J1581" s="73"/>
      <c r="K1581" s="111"/>
      <c r="L1581" s="63"/>
    </row>
    <row r="1582" spans="2:12" ht="13.5" customHeight="1" x14ac:dyDescent="0.25">
      <c r="B1582" s="142"/>
      <c r="C1582" s="143"/>
      <c r="D1582" s="88"/>
      <c r="E1582" s="142"/>
      <c r="F1582" s="142"/>
      <c r="G1582" s="144"/>
      <c r="H1582" s="145"/>
      <c r="I1582" s="144"/>
      <c r="J1582" s="73"/>
      <c r="K1582" s="111"/>
      <c r="L1582" s="63"/>
    </row>
    <row r="1583" spans="2:12" ht="13.5" customHeight="1" x14ac:dyDescent="0.25">
      <c r="B1583" s="142"/>
      <c r="C1583" s="143"/>
      <c r="D1583" s="88"/>
      <c r="E1583" s="142"/>
      <c r="F1583" s="142"/>
      <c r="G1583" s="144"/>
      <c r="H1583" s="145"/>
      <c r="I1583" s="144"/>
      <c r="J1583" s="73"/>
      <c r="K1583" s="111"/>
      <c r="L1583" s="63"/>
    </row>
    <row r="1584" spans="2:12" ht="13.5" customHeight="1" x14ac:dyDescent="0.25">
      <c r="B1584" s="142"/>
      <c r="C1584" s="143"/>
      <c r="D1584" s="88"/>
      <c r="E1584" s="142"/>
      <c r="F1584" s="142"/>
      <c r="G1584" s="144"/>
      <c r="H1584" s="145"/>
      <c r="I1584" s="144"/>
      <c r="J1584" s="73"/>
      <c r="K1584" s="111"/>
      <c r="L1584" s="63"/>
    </row>
    <row r="1585" spans="2:12" ht="13.5" customHeight="1" x14ac:dyDescent="0.25">
      <c r="B1585" s="142"/>
      <c r="C1585" s="143"/>
      <c r="D1585" s="88"/>
      <c r="E1585" s="142"/>
      <c r="F1585" s="142"/>
      <c r="G1585" s="144"/>
      <c r="H1585" s="145"/>
      <c r="I1585" s="144"/>
      <c r="J1585" s="73"/>
      <c r="K1585" s="111"/>
      <c r="L1585" s="63"/>
    </row>
    <row r="1586" spans="2:12" ht="13.5" customHeight="1" x14ac:dyDescent="0.25">
      <c r="B1586" s="142"/>
      <c r="C1586" s="143"/>
      <c r="D1586" s="88"/>
      <c r="E1586" s="142"/>
      <c r="F1586" s="142"/>
      <c r="G1586" s="144"/>
      <c r="H1586" s="145"/>
      <c r="I1586" s="144"/>
      <c r="J1586" s="73"/>
      <c r="K1586" s="111"/>
      <c r="L1586" s="63"/>
    </row>
    <row r="1587" spans="2:12" ht="13.5" customHeight="1" x14ac:dyDescent="0.25">
      <c r="B1587" s="142"/>
      <c r="C1587" s="143"/>
      <c r="D1587" s="88"/>
      <c r="E1587" s="142"/>
      <c r="F1587" s="142"/>
      <c r="G1587" s="144"/>
      <c r="H1587" s="145"/>
      <c r="I1587" s="144"/>
      <c r="J1587" s="73"/>
      <c r="K1587" s="111"/>
      <c r="L1587" s="63"/>
    </row>
    <row r="1588" spans="2:12" ht="13.5" customHeight="1" x14ac:dyDescent="0.25">
      <c r="B1588" s="142"/>
      <c r="C1588" s="143"/>
      <c r="D1588" s="88"/>
      <c r="E1588" s="142"/>
      <c r="F1588" s="142"/>
      <c r="G1588" s="144"/>
      <c r="H1588" s="145"/>
      <c r="I1588" s="144"/>
      <c r="J1588" s="73"/>
      <c r="K1588" s="111"/>
      <c r="L1588" s="63"/>
    </row>
    <row r="1589" spans="2:12" ht="13.5" customHeight="1" x14ac:dyDescent="0.25">
      <c r="B1589" s="142"/>
      <c r="C1589" s="143"/>
      <c r="D1589" s="88"/>
      <c r="E1589" s="142"/>
      <c r="F1589" s="142"/>
      <c r="G1589" s="144"/>
      <c r="H1589" s="145"/>
      <c r="I1589" s="144"/>
      <c r="J1589" s="73"/>
      <c r="K1589" s="111"/>
      <c r="L1589" s="63"/>
    </row>
    <row r="1590" spans="2:12" ht="13.5" customHeight="1" x14ac:dyDescent="0.25">
      <c r="B1590" s="142"/>
      <c r="C1590" s="143"/>
      <c r="D1590" s="88"/>
      <c r="E1590" s="142"/>
      <c r="F1590" s="142"/>
      <c r="G1590" s="144"/>
      <c r="H1590" s="145"/>
      <c r="I1590" s="144"/>
      <c r="J1590" s="73"/>
      <c r="K1590" s="111"/>
      <c r="L1590" s="63"/>
    </row>
    <row r="1591" spans="2:12" ht="13.5" customHeight="1" x14ac:dyDescent="0.25">
      <c r="B1591" s="142"/>
      <c r="C1591" s="143"/>
      <c r="D1591" s="88"/>
      <c r="E1591" s="142"/>
      <c r="F1591" s="142"/>
      <c r="G1591" s="144"/>
      <c r="H1591" s="145"/>
      <c r="I1591" s="144"/>
      <c r="J1591" s="73"/>
      <c r="K1591" s="111"/>
      <c r="L1591" s="63"/>
    </row>
    <row r="1592" spans="2:12" ht="13.5" customHeight="1" x14ac:dyDescent="0.25">
      <c r="B1592" s="142"/>
      <c r="C1592" s="143"/>
      <c r="D1592" s="88"/>
      <c r="E1592" s="142"/>
      <c r="F1592" s="142"/>
      <c r="G1592" s="144"/>
      <c r="H1592" s="145"/>
      <c r="I1592" s="144"/>
      <c r="J1592" s="73"/>
      <c r="K1592" s="111"/>
      <c r="L1592" s="63"/>
    </row>
    <row r="1593" spans="2:12" ht="13.5" customHeight="1" x14ac:dyDescent="0.25">
      <c r="B1593" s="142"/>
      <c r="C1593" s="143"/>
      <c r="D1593" s="88"/>
      <c r="E1593" s="142"/>
      <c r="F1593" s="142"/>
      <c r="G1593" s="144"/>
      <c r="H1593" s="145"/>
      <c r="I1593" s="144"/>
      <c r="J1593" s="73"/>
      <c r="K1593" s="111"/>
      <c r="L1593" s="63"/>
    </row>
    <row r="1594" spans="2:12" ht="13.5" customHeight="1" x14ac:dyDescent="0.25">
      <c r="B1594" s="142"/>
      <c r="C1594" s="143"/>
      <c r="D1594" s="88"/>
      <c r="E1594" s="142"/>
      <c r="F1594" s="142"/>
      <c r="G1594" s="144"/>
      <c r="H1594" s="145"/>
      <c r="I1594" s="144"/>
      <c r="J1594" s="73"/>
      <c r="K1594" s="111"/>
      <c r="L1594" s="63"/>
    </row>
    <row r="1595" spans="2:12" ht="13.5" customHeight="1" x14ac:dyDescent="0.25">
      <c r="B1595" s="142"/>
      <c r="C1595" s="143"/>
      <c r="D1595" s="88"/>
      <c r="E1595" s="142"/>
      <c r="F1595" s="142"/>
      <c r="G1595" s="144"/>
      <c r="H1595" s="145"/>
      <c r="I1595" s="144"/>
      <c r="J1595" s="73"/>
      <c r="K1595" s="111"/>
      <c r="L1595" s="63"/>
    </row>
    <row r="1596" spans="2:12" ht="13.5" customHeight="1" x14ac:dyDescent="0.25">
      <c r="B1596" s="142"/>
      <c r="C1596" s="143"/>
      <c r="D1596" s="88"/>
      <c r="E1596" s="142"/>
      <c r="F1596" s="142"/>
      <c r="G1596" s="144"/>
      <c r="H1596" s="145"/>
      <c r="I1596" s="144"/>
      <c r="J1596" s="73"/>
      <c r="K1596" s="111"/>
      <c r="L1596" s="63"/>
    </row>
    <row r="1597" spans="2:12" ht="13.5" customHeight="1" x14ac:dyDescent="0.25">
      <c r="B1597" s="142"/>
      <c r="C1597" s="143"/>
      <c r="D1597" s="88"/>
      <c r="E1597" s="142"/>
      <c r="F1597" s="142"/>
      <c r="G1597" s="144"/>
      <c r="H1597" s="145"/>
      <c r="I1597" s="144"/>
      <c r="J1597" s="73"/>
      <c r="K1597" s="111"/>
      <c r="L1597" s="63"/>
    </row>
    <row r="1598" spans="2:12" ht="13.5" customHeight="1" x14ac:dyDescent="0.25">
      <c r="B1598" s="142"/>
      <c r="C1598" s="143"/>
      <c r="D1598" s="88"/>
      <c r="E1598" s="142"/>
      <c r="F1598" s="142"/>
      <c r="G1598" s="144"/>
      <c r="H1598" s="145"/>
      <c r="I1598" s="144"/>
      <c r="J1598" s="73"/>
      <c r="K1598" s="111"/>
      <c r="L1598" s="63"/>
    </row>
    <row r="1599" spans="2:12" ht="13.5" customHeight="1" x14ac:dyDescent="0.25">
      <c r="B1599" s="142"/>
      <c r="C1599" s="143"/>
      <c r="D1599" s="88"/>
      <c r="E1599" s="142"/>
      <c r="F1599" s="142"/>
      <c r="G1599" s="144"/>
      <c r="H1599" s="145"/>
      <c r="I1599" s="144"/>
      <c r="J1599" s="73"/>
      <c r="K1599" s="111"/>
      <c r="L1599" s="63"/>
    </row>
    <row r="1600" spans="2:12" ht="13.5" customHeight="1" x14ac:dyDescent="0.25">
      <c r="B1600" s="142"/>
      <c r="C1600" s="143"/>
      <c r="D1600" s="88"/>
      <c r="E1600" s="142"/>
      <c r="F1600" s="142"/>
      <c r="G1600" s="144"/>
      <c r="H1600" s="145"/>
      <c r="I1600" s="144"/>
      <c r="J1600" s="73"/>
      <c r="K1600" s="111"/>
      <c r="L1600" s="63"/>
    </row>
    <row r="1601" spans="2:12" ht="13.5" customHeight="1" x14ac:dyDescent="0.25">
      <c r="B1601" s="142"/>
      <c r="C1601" s="143"/>
      <c r="D1601" s="88"/>
      <c r="E1601" s="142"/>
      <c r="F1601" s="142"/>
      <c r="G1601" s="144"/>
      <c r="H1601" s="145"/>
      <c r="I1601" s="144"/>
      <c r="J1601" s="73"/>
      <c r="K1601" s="111"/>
      <c r="L1601" s="63"/>
    </row>
    <row r="1602" spans="2:12" ht="13.5" customHeight="1" x14ac:dyDescent="0.25">
      <c r="B1602" s="142"/>
      <c r="C1602" s="143"/>
      <c r="D1602" s="88"/>
      <c r="E1602" s="142"/>
      <c r="F1602" s="142"/>
      <c r="G1602" s="144"/>
      <c r="H1602" s="145"/>
      <c r="I1602" s="144"/>
      <c r="J1602" s="73"/>
      <c r="K1602" s="111"/>
      <c r="L1602" s="63"/>
    </row>
    <row r="1603" spans="2:12" ht="13.5" customHeight="1" x14ac:dyDescent="0.25">
      <c r="B1603" s="142"/>
      <c r="C1603" s="143"/>
      <c r="D1603" s="88"/>
      <c r="E1603" s="142"/>
      <c r="F1603" s="142"/>
      <c r="G1603" s="144"/>
      <c r="H1603" s="145"/>
      <c r="I1603" s="144"/>
      <c r="J1603" s="73"/>
      <c r="K1603" s="111"/>
      <c r="L1603" s="63"/>
    </row>
    <row r="1604" spans="2:12" ht="13.5" customHeight="1" x14ac:dyDescent="0.25">
      <c r="B1604" s="142"/>
      <c r="C1604" s="143"/>
      <c r="D1604" s="88"/>
      <c r="E1604" s="142"/>
      <c r="F1604" s="142"/>
      <c r="G1604" s="144"/>
      <c r="H1604" s="145"/>
      <c r="I1604" s="144"/>
      <c r="J1604" s="73"/>
      <c r="K1604" s="111"/>
      <c r="L1604" s="63"/>
    </row>
    <row r="1605" spans="2:12" ht="13.5" customHeight="1" x14ac:dyDescent="0.25">
      <c r="B1605" s="142"/>
      <c r="C1605" s="143"/>
      <c r="D1605" s="88"/>
      <c r="E1605" s="142"/>
      <c r="F1605" s="142"/>
      <c r="G1605" s="144"/>
      <c r="H1605" s="145"/>
      <c r="I1605" s="144"/>
      <c r="J1605" s="73"/>
      <c r="K1605" s="111"/>
      <c r="L1605" s="63"/>
    </row>
    <row r="1606" spans="2:12" ht="13.5" customHeight="1" x14ac:dyDescent="0.25">
      <c r="B1606" s="142"/>
      <c r="C1606" s="143"/>
      <c r="D1606" s="88"/>
      <c r="E1606" s="142"/>
      <c r="F1606" s="142"/>
      <c r="G1606" s="144"/>
      <c r="H1606" s="145"/>
      <c r="I1606" s="144"/>
      <c r="J1606" s="73"/>
      <c r="K1606" s="111"/>
      <c r="L1606" s="63"/>
    </row>
    <row r="1607" spans="2:12" ht="13.5" customHeight="1" x14ac:dyDescent="0.25">
      <c r="B1607" s="142"/>
      <c r="C1607" s="143"/>
      <c r="D1607" s="88"/>
      <c r="E1607" s="142"/>
      <c r="F1607" s="142"/>
      <c r="G1607" s="144"/>
      <c r="H1607" s="145"/>
      <c r="I1607" s="144"/>
      <c r="J1607" s="73"/>
      <c r="K1607" s="111"/>
      <c r="L1607" s="63"/>
    </row>
    <row r="1608" spans="2:12" ht="13.5" customHeight="1" x14ac:dyDescent="0.25">
      <c r="B1608" s="142"/>
      <c r="C1608" s="143"/>
      <c r="D1608" s="88"/>
      <c r="E1608" s="142"/>
      <c r="F1608" s="142"/>
      <c r="G1608" s="144"/>
      <c r="H1608" s="145"/>
      <c r="I1608" s="144"/>
      <c r="J1608" s="73"/>
      <c r="K1608" s="111"/>
      <c r="L1608" s="63"/>
    </row>
    <row r="1609" spans="2:12" ht="13.5" customHeight="1" x14ac:dyDescent="0.25">
      <c r="B1609" s="142"/>
      <c r="C1609" s="143"/>
      <c r="D1609" s="88"/>
      <c r="E1609" s="142"/>
      <c r="F1609" s="142"/>
      <c r="G1609" s="144"/>
      <c r="H1609" s="145"/>
      <c r="I1609" s="144"/>
      <c r="J1609" s="73"/>
      <c r="K1609" s="111"/>
      <c r="L1609" s="63"/>
    </row>
    <row r="1610" spans="2:12" ht="13.5" customHeight="1" x14ac:dyDescent="0.25">
      <c r="B1610" s="142"/>
      <c r="C1610" s="143"/>
      <c r="D1610" s="88"/>
      <c r="E1610" s="142"/>
      <c r="F1610" s="142"/>
      <c r="G1610" s="144"/>
      <c r="H1610" s="145"/>
      <c r="I1610" s="144"/>
      <c r="J1610" s="73"/>
      <c r="K1610" s="111"/>
      <c r="L1610" s="63"/>
    </row>
    <row r="1611" spans="2:12" ht="13.5" customHeight="1" x14ac:dyDescent="0.25">
      <c r="B1611" s="142"/>
      <c r="C1611" s="143"/>
      <c r="D1611" s="88"/>
      <c r="E1611" s="142"/>
      <c r="F1611" s="142"/>
      <c r="G1611" s="144"/>
      <c r="H1611" s="145"/>
      <c r="I1611" s="144"/>
      <c r="J1611" s="73"/>
      <c r="K1611" s="111"/>
      <c r="L1611" s="63"/>
    </row>
    <row r="1612" spans="2:12" ht="13.5" customHeight="1" x14ac:dyDescent="0.25">
      <c r="B1612" s="142"/>
      <c r="C1612" s="143"/>
      <c r="D1612" s="88"/>
      <c r="E1612" s="142"/>
      <c r="F1612" s="142"/>
      <c r="G1612" s="144"/>
      <c r="H1612" s="145"/>
      <c r="I1612" s="144"/>
      <c r="J1612" s="73"/>
      <c r="K1612" s="111"/>
      <c r="L1612" s="63"/>
    </row>
    <row r="1613" spans="2:12" ht="13.5" customHeight="1" x14ac:dyDescent="0.25">
      <c r="B1613" s="142"/>
      <c r="C1613" s="143"/>
      <c r="D1613" s="88"/>
      <c r="E1613" s="142"/>
      <c r="F1613" s="142"/>
      <c r="G1613" s="144"/>
      <c r="H1613" s="145"/>
      <c r="I1613" s="144"/>
      <c r="J1613" s="73"/>
      <c r="K1613" s="111"/>
      <c r="L1613" s="63"/>
    </row>
    <row r="1614" spans="2:12" ht="13.5" customHeight="1" x14ac:dyDescent="0.25">
      <c r="B1614" s="142"/>
      <c r="C1614" s="143"/>
      <c r="D1614" s="88"/>
      <c r="E1614" s="142"/>
      <c r="F1614" s="142"/>
      <c r="G1614" s="144"/>
      <c r="H1614" s="145"/>
      <c r="I1614" s="144"/>
      <c r="J1614" s="73"/>
      <c r="K1614" s="111"/>
      <c r="L1614" s="63"/>
    </row>
    <row r="1615" spans="2:12" ht="13.5" customHeight="1" x14ac:dyDescent="0.25">
      <c r="B1615" s="142"/>
      <c r="C1615" s="143"/>
      <c r="D1615" s="88"/>
      <c r="E1615" s="142"/>
      <c r="F1615" s="142"/>
      <c r="G1615" s="144"/>
      <c r="H1615" s="145"/>
      <c r="I1615" s="144"/>
      <c r="J1615" s="73"/>
      <c r="K1615" s="111"/>
      <c r="L1615" s="63"/>
    </row>
    <row r="1616" spans="2:12" ht="13.5" customHeight="1" x14ac:dyDescent="0.25">
      <c r="B1616" s="142"/>
      <c r="C1616" s="143"/>
      <c r="D1616" s="88"/>
      <c r="E1616" s="142"/>
      <c r="F1616" s="142"/>
      <c r="G1616" s="144"/>
      <c r="H1616" s="145"/>
      <c r="I1616" s="144"/>
      <c r="J1616" s="73"/>
      <c r="K1616" s="111"/>
      <c r="L1616" s="63"/>
    </row>
    <row r="1617" spans="2:12" ht="13.5" customHeight="1" x14ac:dyDescent="0.25">
      <c r="B1617" s="142"/>
      <c r="C1617" s="143"/>
      <c r="D1617" s="88"/>
      <c r="E1617" s="142"/>
      <c r="F1617" s="142"/>
      <c r="G1617" s="144"/>
      <c r="H1617" s="145"/>
      <c r="I1617" s="144"/>
      <c r="J1617" s="73"/>
      <c r="K1617" s="111"/>
      <c r="L1617" s="63"/>
    </row>
    <row r="1618" spans="2:12" ht="13.5" customHeight="1" x14ac:dyDescent="0.25">
      <c r="B1618" s="142"/>
      <c r="C1618" s="143"/>
      <c r="D1618" s="88"/>
      <c r="E1618" s="142"/>
      <c r="F1618" s="142"/>
      <c r="G1618" s="144"/>
      <c r="H1618" s="145"/>
      <c r="I1618" s="144"/>
      <c r="J1618" s="73"/>
      <c r="K1618" s="111"/>
      <c r="L1618" s="63"/>
    </row>
    <row r="1619" spans="2:12" ht="13.5" customHeight="1" x14ac:dyDescent="0.25">
      <c r="B1619" s="142"/>
      <c r="C1619" s="143"/>
      <c r="D1619" s="88"/>
      <c r="E1619" s="142"/>
      <c r="F1619" s="142"/>
      <c r="G1619" s="144"/>
      <c r="H1619" s="145"/>
      <c r="I1619" s="144"/>
      <c r="J1619" s="73"/>
      <c r="K1619" s="111"/>
      <c r="L1619" s="63"/>
    </row>
    <row r="1620" spans="2:12" ht="13.5" customHeight="1" x14ac:dyDescent="0.25">
      <c r="B1620" s="142"/>
      <c r="C1620" s="143"/>
      <c r="D1620" s="88"/>
      <c r="E1620" s="142"/>
      <c r="F1620" s="142"/>
      <c r="G1620" s="144"/>
      <c r="H1620" s="145"/>
      <c r="I1620" s="144"/>
      <c r="J1620" s="73"/>
      <c r="K1620" s="111"/>
      <c r="L1620" s="63"/>
    </row>
    <row r="1621" spans="2:12" ht="13.5" customHeight="1" x14ac:dyDescent="0.25">
      <c r="B1621" s="142"/>
      <c r="C1621" s="143"/>
      <c r="D1621" s="88"/>
      <c r="E1621" s="142"/>
      <c r="F1621" s="142"/>
      <c r="G1621" s="144"/>
      <c r="H1621" s="145"/>
      <c r="I1621" s="144"/>
      <c r="J1621" s="73"/>
      <c r="K1621" s="111"/>
      <c r="L1621" s="63"/>
    </row>
    <row r="1622" spans="2:12" ht="13.5" customHeight="1" x14ac:dyDescent="0.25">
      <c r="B1622" s="142"/>
      <c r="C1622" s="143"/>
      <c r="D1622" s="88"/>
      <c r="E1622" s="142"/>
      <c r="F1622" s="142"/>
      <c r="G1622" s="144"/>
      <c r="H1622" s="145"/>
      <c r="I1622" s="144"/>
      <c r="J1622" s="73"/>
      <c r="K1622" s="111"/>
      <c r="L1622" s="63"/>
    </row>
    <row r="1623" spans="2:12" ht="13.5" customHeight="1" x14ac:dyDescent="0.25">
      <c r="B1623" s="142"/>
      <c r="C1623" s="143"/>
      <c r="D1623" s="88"/>
      <c r="E1623" s="142"/>
      <c r="F1623" s="142"/>
      <c r="G1623" s="144"/>
      <c r="H1623" s="145"/>
      <c r="I1623" s="144"/>
      <c r="J1623" s="73"/>
      <c r="K1623" s="111"/>
      <c r="L1623" s="63"/>
    </row>
    <row r="1624" spans="2:12" ht="13.5" customHeight="1" x14ac:dyDescent="0.25">
      <c r="B1624" s="142"/>
      <c r="C1624" s="143"/>
      <c r="D1624" s="88"/>
      <c r="E1624" s="142"/>
      <c r="F1624" s="142"/>
      <c r="G1624" s="144"/>
      <c r="H1624" s="145"/>
      <c r="I1624" s="144"/>
      <c r="J1624" s="73"/>
      <c r="K1624" s="111"/>
      <c r="L1624" s="63"/>
    </row>
    <row r="1625" spans="2:12" ht="13.5" customHeight="1" x14ac:dyDescent="0.25">
      <c r="B1625" s="142"/>
      <c r="C1625" s="143"/>
      <c r="D1625" s="88"/>
      <c r="E1625" s="142"/>
      <c r="F1625" s="142"/>
      <c r="G1625" s="144"/>
      <c r="H1625" s="145"/>
      <c r="I1625" s="144"/>
      <c r="J1625" s="73"/>
      <c r="K1625" s="111"/>
      <c r="L1625" s="63"/>
    </row>
    <row r="1626" spans="2:12" ht="13.5" customHeight="1" x14ac:dyDescent="0.25">
      <c r="B1626" s="142"/>
      <c r="C1626" s="143"/>
      <c r="D1626" s="88"/>
      <c r="E1626" s="142"/>
      <c r="F1626" s="142"/>
      <c r="G1626" s="144"/>
      <c r="H1626" s="145"/>
      <c r="I1626" s="144"/>
      <c r="J1626" s="73"/>
      <c r="K1626" s="111"/>
      <c r="L1626" s="63"/>
    </row>
    <row r="1627" spans="2:12" ht="13.5" customHeight="1" x14ac:dyDescent="0.25">
      <c r="B1627" s="142"/>
      <c r="C1627" s="143"/>
      <c r="D1627" s="88"/>
      <c r="E1627" s="142"/>
      <c r="F1627" s="142"/>
      <c r="G1627" s="144"/>
      <c r="H1627" s="145"/>
      <c r="I1627" s="144"/>
      <c r="J1627" s="73"/>
      <c r="K1627" s="111"/>
      <c r="L1627" s="63"/>
    </row>
    <row r="1628" spans="2:12" ht="13.5" customHeight="1" x14ac:dyDescent="0.25">
      <c r="B1628" s="142"/>
      <c r="C1628" s="143"/>
      <c r="D1628" s="88"/>
      <c r="E1628" s="142"/>
      <c r="F1628" s="142"/>
      <c r="G1628" s="144"/>
      <c r="H1628" s="145"/>
      <c r="I1628" s="144"/>
      <c r="J1628" s="73"/>
      <c r="K1628" s="111"/>
      <c r="L1628" s="63"/>
    </row>
    <row r="1629" spans="2:12" ht="13.5" customHeight="1" x14ac:dyDescent="0.25">
      <c r="B1629" s="142"/>
      <c r="C1629" s="143"/>
      <c r="D1629" s="88"/>
      <c r="E1629" s="142"/>
      <c r="F1629" s="142"/>
      <c r="G1629" s="144"/>
      <c r="H1629" s="145"/>
      <c r="I1629" s="144"/>
      <c r="J1629" s="73"/>
      <c r="K1629" s="111"/>
      <c r="L1629" s="63"/>
    </row>
    <row r="1630" spans="2:12" ht="13.5" customHeight="1" x14ac:dyDescent="0.25">
      <c r="B1630" s="142"/>
      <c r="C1630" s="143"/>
      <c r="D1630" s="88"/>
      <c r="E1630" s="142"/>
      <c r="F1630" s="142"/>
      <c r="G1630" s="144"/>
      <c r="H1630" s="145"/>
      <c r="I1630" s="144"/>
      <c r="J1630" s="73"/>
      <c r="K1630" s="111"/>
      <c r="L1630" s="63"/>
    </row>
    <row r="1631" spans="2:12" ht="13.5" customHeight="1" x14ac:dyDescent="0.25">
      <c r="B1631" s="142"/>
      <c r="C1631" s="143"/>
      <c r="D1631" s="88"/>
      <c r="E1631" s="142"/>
      <c r="F1631" s="142"/>
      <c r="G1631" s="144"/>
      <c r="H1631" s="145"/>
      <c r="I1631" s="144"/>
      <c r="J1631" s="73"/>
      <c r="K1631" s="111"/>
      <c r="L1631" s="63"/>
    </row>
    <row r="1632" spans="2:12" ht="13.5" customHeight="1" x14ac:dyDescent="0.25">
      <c r="B1632" s="142"/>
      <c r="C1632" s="143"/>
      <c r="D1632" s="88"/>
      <c r="E1632" s="142"/>
      <c r="F1632" s="142"/>
      <c r="G1632" s="144"/>
      <c r="H1632" s="145"/>
      <c r="I1632" s="144"/>
      <c r="J1632" s="73"/>
      <c r="K1632" s="111"/>
      <c r="L1632" s="63"/>
    </row>
    <row r="1633" spans="2:12" ht="13.5" customHeight="1" x14ac:dyDescent="0.25">
      <c r="B1633" s="142"/>
      <c r="C1633" s="143"/>
      <c r="D1633" s="88"/>
      <c r="E1633" s="142"/>
      <c r="F1633" s="142"/>
      <c r="G1633" s="144"/>
      <c r="H1633" s="145"/>
      <c r="I1633" s="144"/>
      <c r="J1633" s="73"/>
      <c r="K1633" s="111"/>
      <c r="L1633" s="63"/>
    </row>
    <row r="1634" spans="2:12" ht="13.5" customHeight="1" x14ac:dyDescent="0.25">
      <c r="B1634" s="142"/>
      <c r="C1634" s="143"/>
      <c r="D1634" s="88"/>
      <c r="E1634" s="142"/>
      <c r="F1634" s="142"/>
      <c r="G1634" s="144"/>
      <c r="H1634" s="145"/>
      <c r="I1634" s="144"/>
      <c r="J1634" s="73"/>
      <c r="K1634" s="111"/>
      <c r="L1634" s="63"/>
    </row>
    <row r="1635" spans="2:12" ht="13.5" customHeight="1" x14ac:dyDescent="0.25">
      <c r="B1635" s="142"/>
      <c r="C1635" s="143"/>
      <c r="D1635" s="88"/>
      <c r="E1635" s="142"/>
      <c r="F1635" s="142"/>
      <c r="G1635" s="144"/>
      <c r="H1635" s="145"/>
      <c r="I1635" s="144"/>
      <c r="J1635" s="73"/>
      <c r="K1635" s="111"/>
      <c r="L1635" s="63"/>
    </row>
    <row r="1636" spans="2:12" ht="13.5" customHeight="1" x14ac:dyDescent="0.25">
      <c r="B1636" s="142"/>
      <c r="C1636" s="143"/>
      <c r="D1636" s="88"/>
      <c r="E1636" s="142"/>
      <c r="F1636" s="142"/>
      <c r="G1636" s="144"/>
      <c r="H1636" s="145"/>
      <c r="I1636" s="144"/>
      <c r="J1636" s="73"/>
      <c r="K1636" s="111"/>
      <c r="L1636" s="63"/>
    </row>
    <row r="1637" spans="2:12" ht="13.5" customHeight="1" x14ac:dyDescent="0.25">
      <c r="B1637" s="142"/>
      <c r="C1637" s="143"/>
      <c r="D1637" s="88"/>
      <c r="E1637" s="142"/>
      <c r="F1637" s="142"/>
      <c r="G1637" s="144"/>
      <c r="H1637" s="145"/>
      <c r="I1637" s="144"/>
      <c r="J1637" s="73"/>
      <c r="K1637" s="111"/>
      <c r="L1637" s="63"/>
    </row>
    <row r="1638" spans="2:12" ht="13.5" customHeight="1" x14ac:dyDescent="0.25">
      <c r="B1638" s="142"/>
      <c r="C1638" s="143"/>
      <c r="D1638" s="88"/>
      <c r="E1638" s="142"/>
      <c r="F1638" s="142"/>
      <c r="G1638" s="144"/>
      <c r="H1638" s="145"/>
      <c r="I1638" s="144"/>
      <c r="J1638" s="73"/>
      <c r="K1638" s="111"/>
      <c r="L1638" s="63"/>
    </row>
    <row r="1639" spans="2:12" ht="13.5" customHeight="1" x14ac:dyDescent="0.25">
      <c r="B1639" s="142"/>
      <c r="C1639" s="143"/>
      <c r="D1639" s="88"/>
      <c r="E1639" s="142"/>
      <c r="F1639" s="142"/>
      <c r="G1639" s="144"/>
      <c r="H1639" s="145"/>
      <c r="I1639" s="144"/>
      <c r="J1639" s="73"/>
      <c r="K1639" s="111"/>
      <c r="L1639" s="63"/>
    </row>
    <row r="1640" spans="2:12" ht="13.5" customHeight="1" x14ac:dyDescent="0.25">
      <c r="B1640" s="142"/>
      <c r="C1640" s="143"/>
      <c r="D1640" s="88"/>
      <c r="E1640" s="142"/>
      <c r="F1640" s="142"/>
      <c r="G1640" s="144"/>
      <c r="H1640" s="145"/>
      <c r="I1640" s="144"/>
      <c r="J1640" s="73"/>
      <c r="K1640" s="111"/>
      <c r="L1640" s="63"/>
    </row>
    <row r="1641" spans="2:12" ht="13.5" customHeight="1" x14ac:dyDescent="0.25">
      <c r="B1641" s="142"/>
      <c r="C1641" s="143"/>
      <c r="D1641" s="88"/>
      <c r="E1641" s="142"/>
      <c r="F1641" s="142"/>
      <c r="G1641" s="144"/>
      <c r="H1641" s="145"/>
      <c r="I1641" s="144"/>
      <c r="J1641" s="73"/>
      <c r="K1641" s="111"/>
      <c r="L1641" s="63"/>
    </row>
    <row r="1642" spans="2:12" ht="13.5" customHeight="1" x14ac:dyDescent="0.25">
      <c r="B1642" s="142"/>
      <c r="C1642" s="143"/>
      <c r="D1642" s="88"/>
      <c r="E1642" s="142"/>
      <c r="F1642" s="142"/>
      <c r="G1642" s="144"/>
      <c r="H1642" s="145"/>
      <c r="I1642" s="144"/>
      <c r="J1642" s="73"/>
      <c r="K1642" s="111"/>
      <c r="L1642" s="63"/>
    </row>
    <row r="1643" spans="2:12" ht="13.5" customHeight="1" x14ac:dyDescent="0.25">
      <c r="B1643" s="142"/>
      <c r="C1643" s="143"/>
      <c r="D1643" s="88"/>
      <c r="E1643" s="142"/>
      <c r="F1643" s="142"/>
      <c r="G1643" s="144"/>
      <c r="H1643" s="145"/>
      <c r="I1643" s="144"/>
      <c r="J1643" s="73"/>
      <c r="K1643" s="111"/>
      <c r="L1643" s="63"/>
    </row>
    <row r="1644" spans="2:12" ht="13.5" customHeight="1" x14ac:dyDescent="0.25">
      <c r="B1644" s="142"/>
      <c r="C1644" s="143"/>
      <c r="D1644" s="88"/>
      <c r="E1644" s="142"/>
      <c r="F1644" s="142"/>
      <c r="G1644" s="144"/>
      <c r="H1644" s="145"/>
      <c r="I1644" s="144"/>
      <c r="J1644" s="73"/>
      <c r="K1644" s="111"/>
      <c r="L1644" s="63"/>
    </row>
    <row r="1645" spans="2:12" ht="13.5" customHeight="1" x14ac:dyDescent="0.25">
      <c r="B1645" s="142"/>
      <c r="C1645" s="143"/>
      <c r="D1645" s="88"/>
      <c r="E1645" s="142"/>
      <c r="F1645" s="142"/>
      <c r="G1645" s="144"/>
      <c r="H1645" s="145"/>
      <c r="I1645" s="144"/>
      <c r="J1645" s="73"/>
      <c r="K1645" s="111"/>
      <c r="L1645" s="63"/>
    </row>
    <row r="1646" spans="2:12" ht="13.5" customHeight="1" x14ac:dyDescent="0.25">
      <c r="B1646" s="142"/>
      <c r="C1646" s="143"/>
      <c r="D1646" s="88"/>
      <c r="E1646" s="142"/>
      <c r="F1646" s="142"/>
      <c r="G1646" s="144"/>
      <c r="H1646" s="145"/>
      <c r="I1646" s="144"/>
      <c r="J1646" s="73"/>
      <c r="K1646" s="111"/>
      <c r="L1646" s="63"/>
    </row>
    <row r="1647" spans="2:12" ht="13.5" customHeight="1" x14ac:dyDescent="0.25">
      <c r="B1647" s="142"/>
      <c r="C1647" s="143"/>
      <c r="D1647" s="88"/>
      <c r="E1647" s="142"/>
      <c r="F1647" s="142"/>
      <c r="G1647" s="144"/>
      <c r="H1647" s="145"/>
      <c r="I1647" s="144"/>
      <c r="J1647" s="73"/>
      <c r="K1647" s="111"/>
      <c r="L1647" s="63"/>
    </row>
    <row r="1648" spans="2:12" ht="13.5" customHeight="1" x14ac:dyDescent="0.25">
      <c r="B1648" s="142"/>
      <c r="C1648" s="143"/>
      <c r="D1648" s="88"/>
      <c r="E1648" s="142"/>
      <c r="F1648" s="142"/>
      <c r="G1648" s="144"/>
      <c r="H1648" s="145"/>
      <c r="I1648" s="144"/>
      <c r="J1648" s="73"/>
      <c r="K1648" s="111"/>
      <c r="L1648" s="63"/>
    </row>
    <row r="1649" spans="2:12" ht="13.5" customHeight="1" x14ac:dyDescent="0.25">
      <c r="B1649" s="142"/>
      <c r="C1649" s="143"/>
      <c r="D1649" s="88"/>
      <c r="E1649" s="142"/>
      <c r="F1649" s="142"/>
      <c r="G1649" s="144"/>
      <c r="H1649" s="145"/>
      <c r="I1649" s="144"/>
      <c r="J1649" s="73"/>
      <c r="K1649" s="111"/>
      <c r="L1649" s="63"/>
    </row>
    <row r="1650" spans="2:12" ht="13.5" customHeight="1" x14ac:dyDescent="0.25">
      <c r="B1650" s="142"/>
      <c r="C1650" s="143"/>
      <c r="D1650" s="88"/>
      <c r="E1650" s="142"/>
      <c r="F1650" s="142"/>
      <c r="G1650" s="144"/>
      <c r="H1650" s="145"/>
      <c r="I1650" s="144"/>
      <c r="J1650" s="73"/>
      <c r="K1650" s="111"/>
      <c r="L1650" s="63"/>
    </row>
    <row r="1651" spans="2:12" ht="13.5" customHeight="1" x14ac:dyDescent="0.25">
      <c r="B1651" s="142"/>
      <c r="C1651" s="143"/>
      <c r="D1651" s="88"/>
      <c r="E1651" s="142"/>
      <c r="F1651" s="142"/>
      <c r="G1651" s="144"/>
      <c r="H1651" s="145"/>
      <c r="I1651" s="144"/>
      <c r="J1651" s="73"/>
      <c r="K1651" s="111"/>
      <c r="L1651" s="63"/>
    </row>
    <row r="1652" spans="2:12" ht="13.5" customHeight="1" x14ac:dyDescent="0.25">
      <c r="B1652" s="142"/>
      <c r="C1652" s="143"/>
      <c r="D1652" s="88"/>
      <c r="E1652" s="142"/>
      <c r="F1652" s="142"/>
      <c r="G1652" s="144"/>
      <c r="H1652" s="145"/>
      <c r="I1652" s="144"/>
      <c r="J1652" s="73"/>
      <c r="K1652" s="111"/>
      <c r="L1652" s="63"/>
    </row>
    <row r="1653" spans="2:12" ht="13.5" customHeight="1" x14ac:dyDescent="0.25">
      <c r="B1653" s="142"/>
      <c r="C1653" s="143"/>
      <c r="D1653" s="88"/>
      <c r="E1653" s="142"/>
      <c r="F1653" s="142"/>
      <c r="G1653" s="144"/>
      <c r="H1653" s="145"/>
      <c r="I1653" s="144"/>
      <c r="J1653" s="73"/>
      <c r="K1653" s="111"/>
      <c r="L1653" s="63"/>
    </row>
    <row r="1654" spans="2:12" ht="13.5" customHeight="1" x14ac:dyDescent="0.25">
      <c r="B1654" s="142"/>
      <c r="C1654" s="143"/>
      <c r="D1654" s="88"/>
      <c r="E1654" s="142"/>
      <c r="F1654" s="142"/>
      <c r="G1654" s="144"/>
      <c r="H1654" s="145"/>
      <c r="I1654" s="144"/>
      <c r="J1654" s="73"/>
      <c r="K1654" s="111"/>
      <c r="L1654" s="63"/>
    </row>
    <row r="1655" spans="2:12" ht="13.5" customHeight="1" x14ac:dyDescent="0.25">
      <c r="B1655" s="142"/>
      <c r="C1655" s="143"/>
      <c r="D1655" s="88"/>
      <c r="E1655" s="142"/>
      <c r="F1655" s="142"/>
      <c r="G1655" s="144"/>
      <c r="H1655" s="145"/>
      <c r="I1655" s="144"/>
      <c r="J1655" s="73"/>
      <c r="K1655" s="111"/>
      <c r="L1655" s="63"/>
    </row>
    <row r="1656" spans="2:12" ht="13.5" customHeight="1" x14ac:dyDescent="0.25">
      <c r="B1656" s="142"/>
      <c r="C1656" s="143"/>
      <c r="D1656" s="88"/>
      <c r="E1656" s="142"/>
      <c r="F1656" s="142"/>
      <c r="G1656" s="144"/>
      <c r="H1656" s="145"/>
      <c r="I1656" s="144"/>
      <c r="J1656" s="73"/>
      <c r="K1656" s="111"/>
      <c r="L1656" s="63"/>
    </row>
    <row r="1657" spans="2:12" ht="13.5" customHeight="1" x14ac:dyDescent="0.25">
      <c r="B1657" s="142"/>
      <c r="C1657" s="143"/>
      <c r="D1657" s="88"/>
      <c r="E1657" s="142"/>
      <c r="F1657" s="142"/>
      <c r="G1657" s="144"/>
      <c r="H1657" s="145"/>
      <c r="I1657" s="144"/>
      <c r="J1657" s="73"/>
      <c r="K1657" s="111"/>
      <c r="L1657" s="63"/>
    </row>
    <row r="1658" spans="2:12" ht="13.5" customHeight="1" x14ac:dyDescent="0.25">
      <c r="B1658" s="142"/>
      <c r="C1658" s="143"/>
      <c r="D1658" s="88"/>
      <c r="E1658" s="142"/>
      <c r="F1658" s="142"/>
      <c r="G1658" s="144"/>
      <c r="H1658" s="145"/>
      <c r="I1658" s="144"/>
      <c r="J1658" s="73"/>
      <c r="K1658" s="111"/>
      <c r="L1658" s="63"/>
    </row>
    <row r="1659" spans="2:12" ht="13.5" customHeight="1" x14ac:dyDescent="0.25">
      <c r="B1659" s="142"/>
      <c r="C1659" s="143"/>
      <c r="D1659" s="88"/>
      <c r="E1659" s="142"/>
      <c r="F1659" s="142"/>
      <c r="G1659" s="144"/>
      <c r="H1659" s="145"/>
      <c r="I1659" s="144"/>
      <c r="J1659" s="73"/>
      <c r="K1659" s="111"/>
      <c r="L1659" s="63"/>
    </row>
    <row r="1660" spans="2:12" ht="13.5" customHeight="1" x14ac:dyDescent="0.25">
      <c r="B1660" s="142"/>
      <c r="C1660" s="143"/>
      <c r="D1660" s="88"/>
      <c r="E1660" s="142"/>
      <c r="F1660" s="142"/>
      <c r="G1660" s="144"/>
      <c r="H1660" s="145"/>
      <c r="I1660" s="144"/>
      <c r="J1660" s="73"/>
      <c r="K1660" s="111"/>
      <c r="L1660" s="63"/>
    </row>
    <row r="1661" spans="2:12" ht="13.5" customHeight="1" x14ac:dyDescent="0.25">
      <c r="B1661" s="142"/>
      <c r="C1661" s="143"/>
      <c r="D1661" s="88"/>
      <c r="E1661" s="142"/>
      <c r="F1661" s="142"/>
      <c r="G1661" s="144"/>
      <c r="H1661" s="145"/>
      <c r="I1661" s="144"/>
      <c r="J1661" s="73"/>
      <c r="K1661" s="111"/>
      <c r="L1661" s="63"/>
    </row>
    <row r="1662" spans="2:12" ht="13.5" customHeight="1" x14ac:dyDescent="0.25">
      <c r="B1662" s="142"/>
      <c r="C1662" s="143"/>
      <c r="D1662" s="88"/>
      <c r="E1662" s="142"/>
      <c r="F1662" s="142"/>
      <c r="G1662" s="144"/>
      <c r="H1662" s="145"/>
      <c r="I1662" s="144"/>
      <c r="J1662" s="73"/>
      <c r="K1662" s="111"/>
      <c r="L1662" s="63"/>
    </row>
    <row r="1663" spans="2:12" ht="13.5" customHeight="1" x14ac:dyDescent="0.25">
      <c r="B1663" s="142"/>
      <c r="C1663" s="143"/>
      <c r="D1663" s="88"/>
      <c r="E1663" s="142"/>
      <c r="F1663" s="142"/>
      <c r="G1663" s="144"/>
      <c r="H1663" s="145"/>
      <c r="I1663" s="144"/>
      <c r="J1663" s="73"/>
      <c r="K1663" s="111"/>
      <c r="L1663" s="63"/>
    </row>
    <row r="1664" spans="2:12" ht="13.5" customHeight="1" x14ac:dyDescent="0.25">
      <c r="B1664" s="142"/>
      <c r="C1664" s="143"/>
      <c r="D1664" s="88"/>
      <c r="E1664" s="142"/>
      <c r="F1664" s="142"/>
      <c r="G1664" s="144"/>
      <c r="H1664" s="145"/>
      <c r="I1664" s="144"/>
      <c r="J1664" s="73"/>
      <c r="K1664" s="111"/>
      <c r="L1664" s="63"/>
    </row>
    <row r="1665" spans="2:12" ht="13.5" customHeight="1" x14ac:dyDescent="0.25">
      <c r="B1665" s="142"/>
      <c r="C1665" s="143"/>
      <c r="D1665" s="88"/>
      <c r="E1665" s="142"/>
      <c r="F1665" s="142"/>
      <c r="G1665" s="144"/>
      <c r="H1665" s="145"/>
      <c r="I1665" s="144"/>
      <c r="J1665" s="73"/>
      <c r="K1665" s="111"/>
      <c r="L1665" s="63"/>
    </row>
    <row r="1666" spans="2:12" ht="13.5" customHeight="1" x14ac:dyDescent="0.25">
      <c r="B1666" s="142"/>
      <c r="C1666" s="143"/>
      <c r="D1666" s="88"/>
      <c r="E1666" s="142"/>
      <c r="F1666" s="142"/>
      <c r="G1666" s="144"/>
      <c r="H1666" s="145"/>
      <c r="I1666" s="144"/>
      <c r="J1666" s="73"/>
      <c r="K1666" s="111"/>
      <c r="L1666" s="63"/>
    </row>
    <row r="1667" spans="2:12" ht="13.5" customHeight="1" x14ac:dyDescent="0.25">
      <c r="B1667" s="142"/>
      <c r="C1667" s="143"/>
      <c r="D1667" s="88"/>
      <c r="E1667" s="142"/>
      <c r="F1667" s="142"/>
      <c r="G1667" s="144"/>
      <c r="H1667" s="145"/>
      <c r="I1667" s="144"/>
      <c r="J1667" s="73"/>
      <c r="K1667" s="111"/>
      <c r="L1667" s="63"/>
    </row>
    <row r="1668" spans="2:12" ht="13.5" customHeight="1" x14ac:dyDescent="0.25">
      <c r="B1668" s="142"/>
      <c r="C1668" s="143"/>
      <c r="D1668" s="88"/>
      <c r="E1668" s="142"/>
      <c r="F1668" s="142"/>
      <c r="G1668" s="144"/>
      <c r="H1668" s="145"/>
      <c r="I1668" s="144"/>
      <c r="J1668" s="73"/>
      <c r="K1668" s="111"/>
      <c r="L1668" s="63"/>
    </row>
    <row r="1669" spans="2:12" ht="13.5" customHeight="1" x14ac:dyDescent="0.25">
      <c r="B1669" s="142"/>
      <c r="C1669" s="143"/>
      <c r="D1669" s="88"/>
      <c r="E1669" s="142"/>
      <c r="F1669" s="142"/>
      <c r="G1669" s="144"/>
      <c r="H1669" s="145"/>
      <c r="I1669" s="144"/>
      <c r="J1669" s="73"/>
      <c r="K1669" s="111"/>
      <c r="L1669" s="63"/>
    </row>
    <row r="1670" spans="2:12" ht="13.5" customHeight="1" x14ac:dyDescent="0.25">
      <c r="B1670" s="142"/>
      <c r="C1670" s="143"/>
      <c r="D1670" s="88"/>
      <c r="E1670" s="142"/>
      <c r="F1670" s="142"/>
      <c r="G1670" s="144"/>
      <c r="H1670" s="145"/>
      <c r="I1670" s="144"/>
      <c r="J1670" s="73"/>
      <c r="K1670" s="111"/>
      <c r="L1670" s="63"/>
    </row>
    <row r="1671" spans="2:12" ht="13.5" customHeight="1" x14ac:dyDescent="0.25">
      <c r="B1671" s="142"/>
      <c r="C1671" s="143"/>
      <c r="D1671" s="88"/>
      <c r="E1671" s="142"/>
      <c r="F1671" s="142"/>
      <c r="G1671" s="144"/>
      <c r="H1671" s="145"/>
      <c r="I1671" s="144"/>
      <c r="J1671" s="73"/>
      <c r="K1671" s="111"/>
      <c r="L1671" s="63"/>
    </row>
    <row r="1672" spans="2:12" ht="13.5" customHeight="1" x14ac:dyDescent="0.25">
      <c r="B1672" s="142"/>
      <c r="C1672" s="143"/>
      <c r="D1672" s="88"/>
      <c r="E1672" s="142"/>
      <c r="F1672" s="142"/>
      <c r="G1672" s="144"/>
      <c r="H1672" s="145"/>
      <c r="I1672" s="144"/>
      <c r="J1672" s="73"/>
      <c r="K1672" s="111"/>
      <c r="L1672" s="63"/>
    </row>
    <row r="1673" spans="2:12" ht="13.5" customHeight="1" x14ac:dyDescent="0.25">
      <c r="B1673" s="142"/>
      <c r="C1673" s="143"/>
      <c r="D1673" s="88"/>
      <c r="E1673" s="142"/>
      <c r="F1673" s="142"/>
      <c r="G1673" s="144"/>
      <c r="H1673" s="145"/>
      <c r="I1673" s="144"/>
      <c r="J1673" s="73"/>
      <c r="K1673" s="111"/>
      <c r="L1673" s="63"/>
    </row>
    <row r="1674" spans="2:12" ht="13.5" customHeight="1" x14ac:dyDescent="0.25">
      <c r="B1674" s="142"/>
      <c r="C1674" s="143"/>
      <c r="D1674" s="88"/>
      <c r="E1674" s="142"/>
      <c r="F1674" s="142"/>
      <c r="G1674" s="144"/>
      <c r="H1674" s="145"/>
      <c r="I1674" s="144"/>
      <c r="J1674" s="73"/>
      <c r="K1674" s="111"/>
      <c r="L1674" s="63"/>
    </row>
    <row r="1675" spans="2:12" ht="13.5" customHeight="1" x14ac:dyDescent="0.25">
      <c r="B1675" s="142"/>
      <c r="C1675" s="143"/>
      <c r="D1675" s="88"/>
      <c r="E1675" s="142"/>
      <c r="F1675" s="142"/>
      <c r="G1675" s="144"/>
      <c r="H1675" s="145"/>
      <c r="I1675" s="144"/>
      <c r="J1675" s="73"/>
      <c r="K1675" s="111"/>
      <c r="L1675" s="63"/>
    </row>
    <row r="1676" spans="2:12" ht="13.5" customHeight="1" x14ac:dyDescent="0.25">
      <c r="B1676" s="142"/>
      <c r="C1676" s="143"/>
      <c r="D1676" s="88"/>
      <c r="E1676" s="142"/>
      <c r="F1676" s="142"/>
      <c r="G1676" s="144"/>
      <c r="H1676" s="145"/>
      <c r="I1676" s="144"/>
      <c r="J1676" s="73"/>
      <c r="K1676" s="111"/>
      <c r="L1676" s="63"/>
    </row>
    <row r="1677" spans="2:12" ht="13.5" customHeight="1" x14ac:dyDescent="0.25">
      <c r="B1677" s="142"/>
      <c r="C1677" s="143"/>
      <c r="D1677" s="88"/>
      <c r="E1677" s="142"/>
      <c r="F1677" s="142"/>
      <c r="G1677" s="144"/>
      <c r="H1677" s="145"/>
      <c r="I1677" s="144"/>
      <c r="J1677" s="73"/>
      <c r="K1677" s="111"/>
      <c r="L1677" s="63"/>
    </row>
    <row r="1678" spans="2:12" ht="13.5" customHeight="1" x14ac:dyDescent="0.25">
      <c r="B1678" s="142"/>
      <c r="C1678" s="143"/>
      <c r="D1678" s="88"/>
      <c r="E1678" s="142"/>
      <c r="F1678" s="142"/>
      <c r="G1678" s="144"/>
      <c r="H1678" s="145"/>
      <c r="I1678" s="144"/>
      <c r="J1678" s="73"/>
      <c r="K1678" s="111"/>
      <c r="L1678" s="63"/>
    </row>
    <row r="1679" spans="2:12" ht="13.5" customHeight="1" x14ac:dyDescent="0.25">
      <c r="B1679" s="142"/>
      <c r="C1679" s="143"/>
      <c r="D1679" s="88"/>
      <c r="E1679" s="142"/>
      <c r="F1679" s="142"/>
      <c r="G1679" s="144"/>
      <c r="H1679" s="145"/>
      <c r="I1679" s="144"/>
      <c r="J1679" s="73"/>
      <c r="K1679" s="111"/>
      <c r="L1679" s="63"/>
    </row>
    <row r="1680" spans="2:12" ht="13.5" customHeight="1" x14ac:dyDescent="0.25">
      <c r="B1680" s="142"/>
      <c r="C1680" s="143"/>
      <c r="D1680" s="88"/>
      <c r="E1680" s="142"/>
      <c r="F1680" s="142"/>
      <c r="G1680" s="144"/>
      <c r="H1680" s="145"/>
      <c r="I1680" s="144"/>
      <c r="J1680" s="73"/>
      <c r="K1680" s="111"/>
      <c r="L1680" s="63"/>
    </row>
    <row r="1681" spans="2:12" ht="13.5" customHeight="1" x14ac:dyDescent="0.25">
      <c r="B1681" s="142"/>
      <c r="C1681" s="143"/>
      <c r="D1681" s="88"/>
      <c r="E1681" s="142"/>
      <c r="F1681" s="142"/>
      <c r="G1681" s="144"/>
      <c r="H1681" s="145"/>
      <c r="I1681" s="144"/>
      <c r="J1681" s="73"/>
      <c r="K1681" s="111"/>
      <c r="L1681" s="63"/>
    </row>
    <row r="1682" spans="2:12" ht="13.5" customHeight="1" x14ac:dyDescent="0.25">
      <c r="B1682" s="142"/>
      <c r="C1682" s="143"/>
      <c r="D1682" s="88"/>
      <c r="E1682" s="142"/>
      <c r="F1682" s="142"/>
      <c r="G1682" s="144"/>
      <c r="H1682" s="145"/>
      <c r="I1682" s="144"/>
      <c r="J1682" s="73"/>
      <c r="K1682" s="111"/>
      <c r="L1682" s="63"/>
    </row>
    <row r="1683" spans="2:12" ht="13.5" customHeight="1" x14ac:dyDescent="0.25">
      <c r="B1683" s="142"/>
      <c r="C1683" s="143"/>
      <c r="D1683" s="88"/>
      <c r="E1683" s="142"/>
      <c r="F1683" s="142"/>
      <c r="G1683" s="144"/>
      <c r="H1683" s="145"/>
      <c r="I1683" s="144"/>
      <c r="J1683" s="73"/>
      <c r="K1683" s="111"/>
      <c r="L1683" s="63"/>
    </row>
    <row r="1684" spans="2:12" ht="13.5" customHeight="1" x14ac:dyDescent="0.25">
      <c r="B1684" s="142"/>
      <c r="C1684" s="143"/>
      <c r="D1684" s="88"/>
      <c r="E1684" s="142"/>
      <c r="F1684" s="142"/>
      <c r="G1684" s="144"/>
      <c r="H1684" s="145"/>
      <c r="I1684" s="144"/>
      <c r="J1684" s="73"/>
      <c r="K1684" s="111"/>
      <c r="L1684" s="63"/>
    </row>
    <row r="1685" spans="2:12" ht="13.5" customHeight="1" x14ac:dyDescent="0.25">
      <c r="B1685" s="142"/>
      <c r="C1685" s="143"/>
      <c r="D1685" s="88"/>
      <c r="E1685" s="142"/>
      <c r="F1685" s="142"/>
      <c r="G1685" s="144"/>
      <c r="H1685" s="145"/>
      <c r="I1685" s="144"/>
      <c r="J1685" s="73"/>
      <c r="K1685" s="111"/>
      <c r="L1685" s="63"/>
    </row>
    <row r="1686" spans="2:12" ht="13.5" customHeight="1" x14ac:dyDescent="0.25">
      <c r="B1686" s="142"/>
      <c r="C1686" s="143"/>
      <c r="D1686" s="88"/>
      <c r="E1686" s="142"/>
      <c r="F1686" s="142"/>
      <c r="G1686" s="144"/>
      <c r="H1686" s="145"/>
      <c r="I1686" s="144"/>
      <c r="J1686" s="73"/>
      <c r="K1686" s="111"/>
      <c r="L1686" s="63"/>
    </row>
    <row r="1687" spans="2:12" ht="13.5" customHeight="1" x14ac:dyDescent="0.25">
      <c r="B1687" s="142"/>
      <c r="C1687" s="143"/>
      <c r="D1687" s="88"/>
      <c r="E1687" s="142"/>
      <c r="F1687" s="142"/>
      <c r="G1687" s="144"/>
      <c r="H1687" s="145"/>
      <c r="I1687" s="144"/>
      <c r="J1687" s="73"/>
      <c r="K1687" s="111"/>
      <c r="L1687" s="63"/>
    </row>
    <row r="1688" spans="2:12" ht="13.5" customHeight="1" x14ac:dyDescent="0.25">
      <c r="B1688" s="142"/>
      <c r="C1688" s="143"/>
      <c r="D1688" s="88"/>
      <c r="E1688" s="142"/>
      <c r="F1688" s="142"/>
      <c r="G1688" s="144"/>
      <c r="H1688" s="145"/>
      <c r="I1688" s="144"/>
      <c r="J1688" s="73"/>
      <c r="K1688" s="111"/>
      <c r="L1688" s="63"/>
    </row>
    <row r="1689" spans="2:12" ht="13.5" customHeight="1" x14ac:dyDescent="0.25">
      <c r="B1689" s="142"/>
      <c r="C1689" s="143"/>
      <c r="D1689" s="88"/>
      <c r="E1689" s="142"/>
      <c r="F1689" s="142"/>
      <c r="G1689" s="144"/>
      <c r="H1689" s="145"/>
      <c r="I1689" s="144"/>
      <c r="J1689" s="73"/>
      <c r="K1689" s="111"/>
      <c r="L1689" s="63"/>
    </row>
    <row r="1690" spans="2:12" ht="13.5" customHeight="1" x14ac:dyDescent="0.25">
      <c r="B1690" s="142"/>
      <c r="C1690" s="143"/>
      <c r="D1690" s="88"/>
      <c r="E1690" s="142"/>
      <c r="F1690" s="142"/>
      <c r="G1690" s="144"/>
      <c r="H1690" s="145"/>
      <c r="I1690" s="144"/>
      <c r="J1690" s="73"/>
      <c r="K1690" s="111"/>
      <c r="L1690" s="63"/>
    </row>
    <row r="1691" spans="2:12" ht="13.5" customHeight="1" x14ac:dyDescent="0.25">
      <c r="B1691" s="142"/>
      <c r="C1691" s="143"/>
      <c r="D1691" s="88"/>
      <c r="E1691" s="142"/>
      <c r="F1691" s="142"/>
      <c r="G1691" s="144"/>
      <c r="H1691" s="145"/>
      <c r="I1691" s="144"/>
      <c r="J1691" s="73"/>
      <c r="K1691" s="111"/>
      <c r="L1691" s="63"/>
    </row>
    <row r="1692" spans="2:12" ht="13.5" customHeight="1" x14ac:dyDescent="0.25">
      <c r="B1692" s="142"/>
      <c r="C1692" s="143"/>
      <c r="D1692" s="88"/>
      <c r="E1692" s="142"/>
      <c r="F1692" s="142"/>
      <c r="G1692" s="144"/>
      <c r="H1692" s="145"/>
      <c r="I1692" s="144"/>
      <c r="J1692" s="73"/>
      <c r="K1692" s="111"/>
      <c r="L1692" s="63"/>
    </row>
    <row r="1693" spans="2:12" ht="13.5" customHeight="1" x14ac:dyDescent="0.25">
      <c r="B1693" s="142"/>
      <c r="C1693" s="143"/>
      <c r="D1693" s="88"/>
      <c r="E1693" s="142"/>
      <c r="F1693" s="142"/>
      <c r="G1693" s="144"/>
      <c r="H1693" s="145"/>
      <c r="I1693" s="144"/>
      <c r="J1693" s="73"/>
      <c r="K1693" s="111"/>
      <c r="L1693" s="63"/>
    </row>
    <row r="1694" spans="2:12" ht="13.5" customHeight="1" x14ac:dyDescent="0.25">
      <c r="B1694" s="142"/>
      <c r="C1694" s="143"/>
      <c r="D1694" s="88"/>
      <c r="E1694" s="142"/>
      <c r="F1694" s="142"/>
      <c r="G1694" s="144"/>
      <c r="H1694" s="145"/>
      <c r="I1694" s="144"/>
      <c r="J1694" s="73"/>
      <c r="K1694" s="111"/>
      <c r="L1694" s="63"/>
    </row>
    <row r="1695" spans="2:12" ht="13.5" customHeight="1" x14ac:dyDescent="0.25">
      <c r="B1695" s="142"/>
      <c r="C1695" s="143"/>
      <c r="D1695" s="88"/>
      <c r="E1695" s="142"/>
      <c r="F1695" s="142"/>
      <c r="G1695" s="144"/>
      <c r="H1695" s="145"/>
      <c r="I1695" s="144"/>
      <c r="J1695" s="73"/>
      <c r="K1695" s="111"/>
      <c r="L1695" s="63"/>
    </row>
    <row r="1696" spans="2:12" ht="13.5" customHeight="1" x14ac:dyDescent="0.25">
      <c r="B1696" s="142"/>
      <c r="C1696" s="143"/>
      <c r="D1696" s="88"/>
      <c r="E1696" s="142"/>
      <c r="F1696" s="142"/>
      <c r="G1696" s="144"/>
      <c r="H1696" s="145"/>
      <c r="I1696" s="144"/>
      <c r="J1696" s="73"/>
      <c r="K1696" s="111"/>
      <c r="L1696" s="63"/>
    </row>
    <row r="1697" spans="2:12" ht="13.5" customHeight="1" x14ac:dyDescent="0.25">
      <c r="B1697" s="142"/>
      <c r="C1697" s="143"/>
      <c r="D1697" s="88"/>
      <c r="E1697" s="142"/>
      <c r="F1697" s="142"/>
      <c r="G1697" s="144"/>
      <c r="H1697" s="145"/>
      <c r="I1697" s="144"/>
      <c r="J1697" s="73"/>
      <c r="K1697" s="111"/>
      <c r="L1697" s="63"/>
    </row>
    <row r="1698" spans="2:12" ht="13.5" customHeight="1" x14ac:dyDescent="0.25">
      <c r="B1698" s="142"/>
      <c r="C1698" s="143"/>
      <c r="D1698" s="88"/>
      <c r="E1698" s="142"/>
      <c r="F1698" s="142"/>
      <c r="G1698" s="144"/>
      <c r="H1698" s="145"/>
      <c r="I1698" s="144"/>
      <c r="J1698" s="73"/>
      <c r="K1698" s="111"/>
      <c r="L1698" s="63"/>
    </row>
    <row r="1699" spans="2:12" ht="13.5" customHeight="1" x14ac:dyDescent="0.25">
      <c r="B1699" s="142"/>
      <c r="C1699" s="143"/>
      <c r="D1699" s="88"/>
      <c r="E1699" s="142"/>
      <c r="F1699" s="142"/>
      <c r="G1699" s="144"/>
      <c r="H1699" s="145"/>
      <c r="I1699" s="144"/>
      <c r="J1699" s="73"/>
      <c r="K1699" s="111"/>
      <c r="L1699" s="63"/>
    </row>
    <row r="1700" spans="2:12" ht="13.5" customHeight="1" x14ac:dyDescent="0.25">
      <c r="B1700" s="142"/>
      <c r="C1700" s="143"/>
      <c r="D1700" s="88"/>
      <c r="E1700" s="142"/>
      <c r="F1700" s="142"/>
      <c r="G1700" s="144"/>
      <c r="H1700" s="145"/>
      <c r="I1700" s="144"/>
      <c r="J1700" s="73"/>
      <c r="K1700" s="111"/>
      <c r="L1700" s="63"/>
    </row>
    <row r="1701" spans="2:12" ht="13.5" customHeight="1" x14ac:dyDescent="0.25">
      <c r="B1701" s="142"/>
      <c r="C1701" s="143"/>
      <c r="D1701" s="88"/>
      <c r="E1701" s="142"/>
      <c r="F1701" s="142"/>
      <c r="G1701" s="144"/>
      <c r="H1701" s="145"/>
      <c r="I1701" s="144"/>
      <c r="J1701" s="73"/>
      <c r="K1701" s="111"/>
      <c r="L1701" s="63"/>
    </row>
    <row r="1702" spans="2:12" ht="13.5" customHeight="1" x14ac:dyDescent="0.25">
      <c r="B1702" s="142"/>
      <c r="C1702" s="143"/>
      <c r="D1702" s="88"/>
      <c r="E1702" s="142"/>
      <c r="F1702" s="142"/>
      <c r="G1702" s="144"/>
      <c r="H1702" s="145"/>
      <c r="I1702" s="144"/>
      <c r="J1702" s="73"/>
      <c r="K1702" s="111"/>
      <c r="L1702" s="63"/>
    </row>
    <row r="1703" spans="2:12" ht="13.5" customHeight="1" x14ac:dyDescent="0.25">
      <c r="B1703" s="142"/>
      <c r="C1703" s="143"/>
      <c r="D1703" s="88"/>
      <c r="E1703" s="142"/>
      <c r="F1703" s="142"/>
      <c r="G1703" s="144"/>
      <c r="H1703" s="145"/>
      <c r="I1703" s="144"/>
      <c r="J1703" s="73"/>
      <c r="K1703" s="111"/>
      <c r="L1703" s="63"/>
    </row>
    <row r="1704" spans="2:12" ht="13.5" customHeight="1" x14ac:dyDescent="0.25">
      <c r="B1704" s="142"/>
      <c r="C1704" s="143"/>
      <c r="D1704" s="88"/>
      <c r="E1704" s="142"/>
      <c r="F1704" s="142"/>
      <c r="G1704" s="144"/>
      <c r="H1704" s="145"/>
      <c r="I1704" s="144"/>
      <c r="J1704" s="73"/>
      <c r="K1704" s="111"/>
      <c r="L1704" s="63"/>
    </row>
    <row r="1705" spans="2:12" ht="13.5" customHeight="1" x14ac:dyDescent="0.25">
      <c r="B1705" s="142"/>
      <c r="C1705" s="143"/>
      <c r="D1705" s="88"/>
      <c r="E1705" s="142"/>
      <c r="F1705" s="142"/>
      <c r="G1705" s="144"/>
      <c r="H1705" s="145"/>
      <c r="I1705" s="144"/>
      <c r="J1705" s="73"/>
      <c r="K1705" s="111"/>
      <c r="L1705" s="63"/>
    </row>
    <row r="1706" spans="2:12" ht="13.5" customHeight="1" x14ac:dyDescent="0.25">
      <c r="B1706" s="142"/>
      <c r="C1706" s="143"/>
      <c r="D1706" s="88"/>
      <c r="E1706" s="142"/>
      <c r="F1706" s="142"/>
      <c r="G1706" s="144"/>
      <c r="H1706" s="145"/>
      <c r="I1706" s="144"/>
      <c r="J1706" s="73"/>
      <c r="K1706" s="111"/>
      <c r="L1706" s="63"/>
    </row>
    <row r="1707" spans="2:12" ht="13.5" customHeight="1" x14ac:dyDescent="0.25">
      <c r="B1707" s="142"/>
      <c r="C1707" s="143"/>
      <c r="D1707" s="88"/>
      <c r="E1707" s="142"/>
      <c r="F1707" s="142"/>
      <c r="G1707" s="144"/>
      <c r="H1707" s="145"/>
      <c r="I1707" s="144"/>
      <c r="J1707" s="73"/>
      <c r="K1707" s="111"/>
      <c r="L1707" s="63"/>
    </row>
    <row r="1708" spans="2:12" ht="13.5" customHeight="1" x14ac:dyDescent="0.25">
      <c r="B1708" s="142"/>
      <c r="C1708" s="143"/>
      <c r="D1708" s="88"/>
      <c r="E1708" s="142"/>
      <c r="F1708" s="142"/>
      <c r="G1708" s="144"/>
      <c r="H1708" s="145"/>
      <c r="I1708" s="144"/>
      <c r="J1708" s="73"/>
      <c r="K1708" s="111"/>
      <c r="L1708" s="63"/>
    </row>
    <row r="1709" spans="2:12" ht="13.5" customHeight="1" x14ac:dyDescent="0.25">
      <c r="B1709" s="142"/>
      <c r="C1709" s="143"/>
      <c r="D1709" s="88"/>
      <c r="E1709" s="142"/>
      <c r="F1709" s="142"/>
      <c r="G1709" s="144"/>
      <c r="H1709" s="145"/>
      <c r="I1709" s="144"/>
      <c r="J1709" s="73"/>
      <c r="K1709" s="111"/>
      <c r="L1709" s="63"/>
    </row>
    <row r="1710" spans="2:12" ht="13.5" customHeight="1" x14ac:dyDescent="0.25">
      <c r="B1710" s="142"/>
      <c r="C1710" s="143"/>
      <c r="D1710" s="88"/>
      <c r="E1710" s="142"/>
      <c r="F1710" s="142"/>
      <c r="G1710" s="144"/>
      <c r="H1710" s="145"/>
      <c r="I1710" s="144"/>
      <c r="J1710" s="73"/>
      <c r="K1710" s="111"/>
      <c r="L1710" s="63"/>
    </row>
    <row r="1711" spans="2:12" ht="13.5" customHeight="1" x14ac:dyDescent="0.25">
      <c r="B1711" s="142"/>
      <c r="C1711" s="143"/>
      <c r="D1711" s="88"/>
      <c r="E1711" s="142"/>
      <c r="F1711" s="142"/>
      <c r="G1711" s="144"/>
      <c r="H1711" s="145"/>
      <c r="I1711" s="144"/>
      <c r="J1711" s="73"/>
      <c r="K1711" s="111"/>
      <c r="L1711" s="63"/>
    </row>
    <row r="1712" spans="2:12" ht="13.5" customHeight="1" x14ac:dyDescent="0.25">
      <c r="B1712" s="142"/>
      <c r="C1712" s="143"/>
      <c r="D1712" s="88"/>
      <c r="E1712" s="142"/>
      <c r="F1712" s="142"/>
      <c r="G1712" s="144"/>
      <c r="H1712" s="145"/>
      <c r="I1712" s="144"/>
      <c r="J1712" s="73"/>
      <c r="K1712" s="111"/>
      <c r="L1712" s="63"/>
    </row>
    <row r="1713" spans="2:12" ht="13.5" customHeight="1" x14ac:dyDescent="0.25">
      <c r="B1713" s="142"/>
      <c r="C1713" s="143"/>
      <c r="D1713" s="88"/>
      <c r="E1713" s="142"/>
      <c r="F1713" s="142"/>
      <c r="G1713" s="144"/>
      <c r="H1713" s="145"/>
      <c r="I1713" s="144"/>
      <c r="J1713" s="73"/>
      <c r="K1713" s="111"/>
      <c r="L1713" s="63"/>
    </row>
    <row r="1714" spans="2:12" ht="13.5" customHeight="1" x14ac:dyDescent="0.25">
      <c r="B1714" s="142"/>
      <c r="C1714" s="143"/>
      <c r="D1714" s="88"/>
      <c r="E1714" s="142"/>
      <c r="F1714" s="142"/>
      <c r="G1714" s="144"/>
      <c r="H1714" s="145"/>
      <c r="I1714" s="144"/>
      <c r="J1714" s="73"/>
      <c r="K1714" s="111"/>
      <c r="L1714" s="63"/>
    </row>
    <row r="1715" spans="2:12" ht="13.5" customHeight="1" x14ac:dyDescent="0.25">
      <c r="B1715" s="142"/>
      <c r="C1715" s="143"/>
      <c r="D1715" s="88"/>
      <c r="E1715" s="142"/>
      <c r="F1715" s="142"/>
      <c r="G1715" s="144"/>
      <c r="H1715" s="145"/>
      <c r="I1715" s="144"/>
      <c r="J1715" s="73"/>
      <c r="K1715" s="111"/>
      <c r="L1715" s="63"/>
    </row>
    <row r="1716" spans="2:12" ht="13.5" customHeight="1" x14ac:dyDescent="0.25">
      <c r="B1716" s="142"/>
      <c r="C1716" s="143"/>
      <c r="D1716" s="88"/>
      <c r="E1716" s="142"/>
      <c r="F1716" s="142"/>
      <c r="G1716" s="144"/>
      <c r="H1716" s="145"/>
      <c r="I1716" s="144"/>
      <c r="J1716" s="73"/>
      <c r="K1716" s="111"/>
      <c r="L1716" s="63"/>
    </row>
    <row r="1717" spans="2:12" ht="13.5" customHeight="1" x14ac:dyDescent="0.25">
      <c r="B1717" s="142"/>
      <c r="C1717" s="143"/>
      <c r="D1717" s="88"/>
      <c r="E1717" s="142"/>
      <c r="F1717" s="142"/>
      <c r="G1717" s="144"/>
      <c r="H1717" s="145"/>
      <c r="I1717" s="144"/>
      <c r="J1717" s="73"/>
      <c r="K1717" s="111"/>
      <c r="L1717" s="63"/>
    </row>
    <row r="1718" spans="2:12" ht="13.5" customHeight="1" x14ac:dyDescent="0.25">
      <c r="B1718" s="142"/>
      <c r="C1718" s="143"/>
      <c r="D1718" s="88"/>
      <c r="E1718" s="142"/>
      <c r="F1718" s="142"/>
      <c r="G1718" s="144"/>
      <c r="H1718" s="145"/>
      <c r="I1718" s="144"/>
      <c r="J1718" s="73"/>
      <c r="K1718" s="111"/>
      <c r="L1718" s="63"/>
    </row>
    <row r="1719" spans="2:12" ht="13.5" customHeight="1" x14ac:dyDescent="0.25">
      <c r="B1719" s="142"/>
      <c r="C1719" s="143"/>
      <c r="D1719" s="88"/>
      <c r="E1719" s="142"/>
      <c r="F1719" s="142"/>
      <c r="G1719" s="144"/>
      <c r="H1719" s="145"/>
      <c r="I1719" s="144"/>
      <c r="J1719" s="73"/>
      <c r="K1719" s="111"/>
      <c r="L1719" s="63"/>
    </row>
    <row r="1720" spans="2:12" ht="13.5" customHeight="1" x14ac:dyDescent="0.25">
      <c r="B1720" s="142"/>
      <c r="C1720" s="143"/>
      <c r="D1720" s="88"/>
      <c r="E1720" s="142"/>
      <c r="F1720" s="142"/>
      <c r="G1720" s="144"/>
      <c r="H1720" s="145"/>
      <c r="I1720" s="144"/>
      <c r="J1720" s="73"/>
      <c r="K1720" s="111"/>
      <c r="L1720" s="63"/>
    </row>
    <row r="1721" spans="2:12" ht="13.5" customHeight="1" x14ac:dyDescent="0.25">
      <c r="B1721" s="142"/>
      <c r="C1721" s="143"/>
      <c r="D1721" s="88"/>
      <c r="E1721" s="142"/>
      <c r="F1721" s="142"/>
      <c r="G1721" s="144"/>
      <c r="H1721" s="145"/>
      <c r="I1721" s="144"/>
      <c r="J1721" s="73"/>
      <c r="K1721" s="111"/>
      <c r="L1721" s="63"/>
    </row>
    <row r="1722" spans="2:12" ht="13.5" customHeight="1" x14ac:dyDescent="0.25">
      <c r="B1722" s="142"/>
      <c r="C1722" s="143"/>
      <c r="D1722" s="88"/>
      <c r="E1722" s="142"/>
      <c r="F1722" s="142"/>
      <c r="G1722" s="144"/>
      <c r="H1722" s="145"/>
      <c r="I1722" s="144"/>
      <c r="J1722" s="73"/>
      <c r="K1722" s="111"/>
      <c r="L1722" s="63"/>
    </row>
    <row r="1723" spans="2:12" ht="13.5" customHeight="1" x14ac:dyDescent="0.25">
      <c r="B1723" s="142"/>
      <c r="C1723" s="143"/>
      <c r="D1723" s="88"/>
      <c r="E1723" s="142"/>
      <c r="F1723" s="142"/>
      <c r="G1723" s="144"/>
      <c r="H1723" s="145"/>
      <c r="I1723" s="144"/>
      <c r="J1723" s="73"/>
      <c r="K1723" s="111"/>
      <c r="L1723" s="63"/>
    </row>
    <row r="1724" spans="2:12" ht="13.5" customHeight="1" x14ac:dyDescent="0.25">
      <c r="B1724" s="142"/>
      <c r="C1724" s="143"/>
      <c r="D1724" s="88"/>
      <c r="E1724" s="142"/>
      <c r="F1724" s="142"/>
      <c r="G1724" s="144"/>
      <c r="H1724" s="145"/>
      <c r="I1724" s="144"/>
      <c r="J1724" s="73"/>
      <c r="K1724" s="111"/>
      <c r="L1724" s="63"/>
    </row>
    <row r="1725" spans="2:12" ht="13.5" customHeight="1" x14ac:dyDescent="0.25">
      <c r="B1725" s="142"/>
      <c r="C1725" s="143"/>
      <c r="D1725" s="88"/>
      <c r="E1725" s="142"/>
      <c r="F1725" s="142"/>
      <c r="G1725" s="144"/>
      <c r="H1725" s="145"/>
      <c r="I1725" s="144"/>
      <c r="J1725" s="73"/>
      <c r="K1725" s="111"/>
      <c r="L1725" s="63"/>
    </row>
    <row r="1726" spans="2:12" ht="13.5" customHeight="1" x14ac:dyDescent="0.25">
      <c r="B1726" s="142"/>
      <c r="C1726" s="143"/>
      <c r="D1726" s="88"/>
      <c r="E1726" s="142"/>
      <c r="F1726" s="142"/>
      <c r="G1726" s="144"/>
      <c r="H1726" s="145"/>
      <c r="I1726" s="144"/>
      <c r="J1726" s="73"/>
      <c r="K1726" s="111"/>
      <c r="L1726" s="63"/>
    </row>
    <row r="1727" spans="2:12" ht="13.5" customHeight="1" x14ac:dyDescent="0.25">
      <c r="B1727" s="142"/>
      <c r="C1727" s="143"/>
      <c r="D1727" s="88"/>
      <c r="E1727" s="142"/>
      <c r="F1727" s="142"/>
      <c r="G1727" s="144"/>
      <c r="H1727" s="145"/>
      <c r="I1727" s="144"/>
      <c r="J1727" s="73"/>
      <c r="K1727" s="111"/>
      <c r="L1727" s="63"/>
    </row>
    <row r="1728" spans="2:12" ht="13.5" customHeight="1" x14ac:dyDescent="0.25">
      <c r="B1728" s="142"/>
      <c r="C1728" s="143"/>
      <c r="D1728" s="88"/>
      <c r="E1728" s="142"/>
      <c r="F1728" s="142"/>
      <c r="G1728" s="144"/>
      <c r="H1728" s="145"/>
      <c r="I1728" s="144"/>
      <c r="J1728" s="73"/>
      <c r="K1728" s="111"/>
      <c r="L1728" s="63"/>
    </row>
    <row r="1729" spans="2:12" ht="13.5" customHeight="1" x14ac:dyDescent="0.25">
      <c r="B1729" s="142"/>
      <c r="C1729" s="143"/>
      <c r="D1729" s="88"/>
      <c r="E1729" s="142"/>
      <c r="F1729" s="142"/>
      <c r="G1729" s="144"/>
      <c r="H1729" s="145"/>
      <c r="I1729" s="144"/>
      <c r="J1729" s="73"/>
      <c r="K1729" s="111"/>
      <c r="L1729" s="63"/>
    </row>
    <row r="1730" spans="2:12" ht="13.5" customHeight="1" x14ac:dyDescent="0.25">
      <c r="B1730" s="142"/>
      <c r="C1730" s="143"/>
      <c r="D1730" s="88"/>
      <c r="E1730" s="142"/>
      <c r="F1730" s="142"/>
      <c r="G1730" s="144"/>
      <c r="H1730" s="145"/>
      <c r="I1730" s="144"/>
      <c r="J1730" s="73"/>
      <c r="K1730" s="111"/>
      <c r="L1730" s="63"/>
    </row>
    <row r="1731" spans="2:12" ht="13.5" customHeight="1" x14ac:dyDescent="0.25">
      <c r="B1731" s="142"/>
      <c r="C1731" s="143"/>
      <c r="D1731" s="88"/>
      <c r="E1731" s="142"/>
      <c r="F1731" s="142"/>
      <c r="G1731" s="144"/>
      <c r="H1731" s="145"/>
      <c r="I1731" s="144"/>
      <c r="J1731" s="73"/>
      <c r="K1731" s="111"/>
      <c r="L1731" s="63"/>
    </row>
    <row r="1732" spans="2:12" ht="13.5" customHeight="1" x14ac:dyDescent="0.25">
      <c r="B1732" s="142"/>
      <c r="C1732" s="143"/>
      <c r="D1732" s="88"/>
      <c r="E1732" s="142"/>
      <c r="F1732" s="142"/>
      <c r="G1732" s="144"/>
      <c r="H1732" s="145"/>
      <c r="I1732" s="144"/>
      <c r="J1732" s="73"/>
      <c r="K1732" s="111"/>
      <c r="L1732" s="63"/>
    </row>
    <row r="1733" spans="2:12" ht="13.5" customHeight="1" x14ac:dyDescent="0.25">
      <c r="B1733" s="142"/>
      <c r="C1733" s="143"/>
      <c r="D1733" s="88"/>
      <c r="E1733" s="142"/>
      <c r="F1733" s="142"/>
      <c r="G1733" s="144"/>
      <c r="H1733" s="145"/>
      <c r="I1733" s="144"/>
      <c r="J1733" s="73"/>
      <c r="K1733" s="111"/>
      <c r="L1733" s="63"/>
    </row>
    <row r="1734" spans="2:12" ht="13.5" customHeight="1" x14ac:dyDescent="0.25">
      <c r="B1734" s="142"/>
      <c r="C1734" s="143"/>
      <c r="D1734" s="88"/>
      <c r="E1734" s="142"/>
      <c r="F1734" s="142"/>
      <c r="G1734" s="144"/>
      <c r="H1734" s="145"/>
      <c r="I1734" s="144"/>
      <c r="J1734" s="73"/>
      <c r="K1734" s="111"/>
      <c r="L1734" s="63"/>
    </row>
    <row r="1735" spans="2:12" ht="13.5" customHeight="1" x14ac:dyDescent="0.25">
      <c r="B1735" s="142"/>
      <c r="C1735" s="143"/>
      <c r="D1735" s="88"/>
      <c r="E1735" s="142"/>
      <c r="F1735" s="142"/>
      <c r="G1735" s="144"/>
      <c r="H1735" s="145"/>
      <c r="I1735" s="144"/>
      <c r="J1735" s="73"/>
      <c r="K1735" s="111"/>
      <c r="L1735" s="63"/>
    </row>
    <row r="1736" spans="2:12" ht="13.5" customHeight="1" x14ac:dyDescent="0.25">
      <c r="B1736" s="142"/>
      <c r="C1736" s="143"/>
      <c r="D1736" s="88"/>
      <c r="E1736" s="142"/>
      <c r="F1736" s="142"/>
      <c r="G1736" s="144"/>
      <c r="H1736" s="145"/>
      <c r="I1736" s="144"/>
      <c r="J1736" s="73"/>
      <c r="K1736" s="111"/>
      <c r="L1736" s="63"/>
    </row>
    <row r="1737" spans="2:12" ht="13.5" customHeight="1" x14ac:dyDescent="0.25">
      <c r="B1737" s="142"/>
      <c r="C1737" s="143"/>
      <c r="D1737" s="88"/>
      <c r="E1737" s="142"/>
      <c r="F1737" s="142"/>
      <c r="G1737" s="144"/>
      <c r="H1737" s="145"/>
      <c r="I1737" s="144"/>
      <c r="J1737" s="73"/>
      <c r="K1737" s="111"/>
      <c r="L1737" s="63"/>
    </row>
    <row r="1738" spans="2:12" ht="13.5" customHeight="1" x14ac:dyDescent="0.25">
      <c r="B1738" s="142"/>
      <c r="C1738" s="143"/>
      <c r="D1738" s="88"/>
      <c r="E1738" s="142"/>
      <c r="F1738" s="142"/>
      <c r="G1738" s="144"/>
      <c r="H1738" s="145"/>
      <c r="I1738" s="144"/>
      <c r="J1738" s="73"/>
      <c r="K1738" s="111"/>
      <c r="L1738" s="63"/>
    </row>
    <row r="1739" spans="2:12" ht="13.5" customHeight="1" x14ac:dyDescent="0.25">
      <c r="B1739" s="142"/>
      <c r="C1739" s="143"/>
      <c r="D1739" s="88"/>
      <c r="E1739" s="142"/>
      <c r="F1739" s="142"/>
      <c r="G1739" s="144"/>
      <c r="H1739" s="145"/>
      <c r="I1739" s="144"/>
      <c r="J1739" s="73"/>
      <c r="K1739" s="111"/>
      <c r="L1739" s="63"/>
    </row>
    <row r="1740" spans="2:12" ht="13.5" customHeight="1" x14ac:dyDescent="0.25">
      <c r="B1740" s="142"/>
      <c r="C1740" s="143"/>
      <c r="D1740" s="88"/>
      <c r="E1740" s="142"/>
      <c r="F1740" s="142"/>
      <c r="G1740" s="144"/>
      <c r="H1740" s="145"/>
      <c r="I1740" s="144"/>
      <c r="J1740" s="73"/>
      <c r="K1740" s="111"/>
      <c r="L1740" s="63"/>
    </row>
    <row r="1741" spans="2:12" ht="13.5" customHeight="1" x14ac:dyDescent="0.25">
      <c r="B1741" s="142"/>
      <c r="C1741" s="143"/>
      <c r="D1741" s="88"/>
      <c r="E1741" s="142"/>
      <c r="F1741" s="142"/>
      <c r="G1741" s="144"/>
      <c r="H1741" s="145"/>
      <c r="I1741" s="144"/>
      <c r="J1741" s="73"/>
      <c r="K1741" s="111"/>
      <c r="L1741" s="63"/>
    </row>
    <row r="1742" spans="2:12" ht="13.5" customHeight="1" x14ac:dyDescent="0.25">
      <c r="B1742" s="142"/>
      <c r="C1742" s="143"/>
      <c r="D1742" s="88"/>
      <c r="E1742" s="142"/>
      <c r="F1742" s="142"/>
      <c r="G1742" s="144"/>
      <c r="H1742" s="145"/>
      <c r="I1742" s="144"/>
      <c r="J1742" s="73"/>
      <c r="K1742" s="111"/>
      <c r="L1742" s="63"/>
    </row>
    <row r="1743" spans="2:12" ht="13.5" customHeight="1" x14ac:dyDescent="0.25">
      <c r="B1743" s="142"/>
      <c r="C1743" s="143"/>
      <c r="D1743" s="88"/>
      <c r="E1743" s="142"/>
      <c r="F1743" s="142"/>
      <c r="G1743" s="144"/>
      <c r="H1743" s="145"/>
      <c r="I1743" s="144"/>
      <c r="J1743" s="73"/>
      <c r="K1743" s="111"/>
      <c r="L1743" s="63"/>
    </row>
    <row r="1744" spans="2:12" ht="13.5" customHeight="1" x14ac:dyDescent="0.25">
      <c r="B1744" s="142"/>
      <c r="C1744" s="143"/>
      <c r="D1744" s="88"/>
      <c r="E1744" s="142"/>
      <c r="F1744" s="142"/>
      <c r="G1744" s="144"/>
      <c r="H1744" s="145"/>
      <c r="I1744" s="144"/>
      <c r="J1744" s="73"/>
      <c r="K1744" s="111"/>
      <c r="L1744" s="63"/>
    </row>
    <row r="1745" spans="2:12" ht="13.5" customHeight="1" x14ac:dyDescent="0.25">
      <c r="B1745" s="142"/>
      <c r="C1745" s="143"/>
      <c r="D1745" s="88"/>
      <c r="E1745" s="142"/>
      <c r="F1745" s="142"/>
      <c r="G1745" s="144"/>
      <c r="H1745" s="145"/>
      <c r="I1745" s="144"/>
      <c r="J1745" s="73"/>
      <c r="K1745" s="111"/>
      <c r="L1745" s="63"/>
    </row>
    <row r="1746" spans="2:12" ht="13.5" customHeight="1" x14ac:dyDescent="0.25">
      <c r="B1746" s="142"/>
      <c r="C1746" s="143"/>
      <c r="D1746" s="88"/>
      <c r="E1746" s="142"/>
      <c r="F1746" s="142"/>
      <c r="G1746" s="144"/>
      <c r="H1746" s="145"/>
      <c r="I1746" s="144"/>
      <c r="J1746" s="73"/>
      <c r="K1746" s="111"/>
      <c r="L1746" s="63"/>
    </row>
    <row r="1747" spans="2:12" ht="13.5" customHeight="1" x14ac:dyDescent="0.25">
      <c r="B1747" s="142"/>
      <c r="C1747" s="143"/>
      <c r="D1747" s="88"/>
      <c r="E1747" s="142"/>
      <c r="F1747" s="142"/>
      <c r="G1747" s="144"/>
      <c r="H1747" s="145"/>
      <c r="I1747" s="144"/>
      <c r="J1747" s="73"/>
      <c r="K1747" s="111"/>
      <c r="L1747" s="63"/>
    </row>
    <row r="1748" spans="2:12" ht="13.5" customHeight="1" x14ac:dyDescent="0.25">
      <c r="B1748" s="142"/>
      <c r="C1748" s="143"/>
      <c r="D1748" s="88"/>
      <c r="E1748" s="142"/>
      <c r="F1748" s="142"/>
      <c r="G1748" s="144"/>
      <c r="H1748" s="145"/>
      <c r="I1748" s="144"/>
      <c r="J1748" s="73"/>
      <c r="K1748" s="111"/>
      <c r="L1748" s="63"/>
    </row>
    <row r="1749" spans="2:12" ht="13.5" customHeight="1" x14ac:dyDescent="0.25">
      <c r="B1749" s="142"/>
      <c r="C1749" s="143"/>
      <c r="D1749" s="88"/>
      <c r="E1749" s="142"/>
      <c r="F1749" s="142"/>
      <c r="G1749" s="144"/>
      <c r="H1749" s="145"/>
      <c r="I1749" s="144"/>
      <c r="J1749" s="73"/>
      <c r="K1749" s="111"/>
      <c r="L1749" s="63"/>
    </row>
    <row r="1750" spans="2:12" ht="13.5" customHeight="1" x14ac:dyDescent="0.25">
      <c r="B1750" s="142"/>
      <c r="C1750" s="143"/>
      <c r="D1750" s="88"/>
      <c r="E1750" s="142"/>
      <c r="F1750" s="142"/>
      <c r="G1750" s="144"/>
      <c r="H1750" s="145"/>
      <c r="I1750" s="144"/>
      <c r="J1750" s="73"/>
      <c r="K1750" s="111"/>
      <c r="L1750" s="63"/>
    </row>
    <row r="1751" spans="2:12" ht="13.5" customHeight="1" x14ac:dyDescent="0.25">
      <c r="B1751" s="142"/>
      <c r="C1751" s="143"/>
      <c r="D1751" s="88"/>
      <c r="E1751" s="142"/>
      <c r="F1751" s="142"/>
      <c r="G1751" s="144"/>
      <c r="H1751" s="145"/>
      <c r="I1751" s="144"/>
      <c r="J1751" s="73"/>
      <c r="K1751" s="111"/>
      <c r="L1751" s="63"/>
    </row>
    <row r="1752" spans="2:12" ht="13.5" customHeight="1" x14ac:dyDescent="0.25">
      <c r="B1752" s="142"/>
      <c r="C1752" s="143"/>
      <c r="D1752" s="88"/>
      <c r="E1752" s="142"/>
      <c r="F1752" s="142"/>
      <c r="G1752" s="144"/>
      <c r="H1752" s="145"/>
      <c r="I1752" s="144"/>
      <c r="J1752" s="73"/>
      <c r="K1752" s="111"/>
      <c r="L1752" s="63"/>
    </row>
    <row r="1753" spans="2:12" ht="13.5" customHeight="1" x14ac:dyDescent="0.25">
      <c r="B1753" s="142"/>
      <c r="C1753" s="143"/>
      <c r="D1753" s="88"/>
      <c r="E1753" s="142"/>
      <c r="F1753" s="142"/>
      <c r="G1753" s="144"/>
      <c r="H1753" s="145"/>
      <c r="I1753" s="144"/>
      <c r="J1753" s="73"/>
      <c r="K1753" s="111"/>
      <c r="L1753" s="63"/>
    </row>
    <row r="1754" spans="2:12" ht="13.5" customHeight="1" x14ac:dyDescent="0.25">
      <c r="B1754" s="142"/>
      <c r="C1754" s="143"/>
      <c r="D1754" s="88"/>
      <c r="E1754" s="142"/>
      <c r="F1754" s="142"/>
      <c r="G1754" s="144"/>
      <c r="H1754" s="145"/>
      <c r="I1754" s="144"/>
      <c r="J1754" s="73"/>
      <c r="K1754" s="111"/>
      <c r="L1754" s="63"/>
    </row>
    <row r="1755" spans="2:12" ht="13.5" customHeight="1" x14ac:dyDescent="0.25">
      <c r="B1755" s="142"/>
      <c r="C1755" s="143"/>
      <c r="D1755" s="88"/>
      <c r="E1755" s="142"/>
      <c r="F1755" s="142"/>
      <c r="G1755" s="144"/>
      <c r="H1755" s="145"/>
      <c r="I1755" s="144"/>
      <c r="J1755" s="73"/>
      <c r="K1755" s="111"/>
      <c r="L1755" s="63"/>
    </row>
    <row r="1756" spans="2:12" ht="13.5" customHeight="1" x14ac:dyDescent="0.25">
      <c r="B1756" s="142"/>
      <c r="C1756" s="143"/>
      <c r="D1756" s="88"/>
      <c r="E1756" s="142"/>
      <c r="F1756" s="142"/>
      <c r="G1756" s="144"/>
      <c r="H1756" s="145"/>
      <c r="I1756" s="144"/>
      <c r="J1756" s="73"/>
      <c r="K1756" s="111"/>
      <c r="L1756" s="63"/>
    </row>
    <row r="1757" spans="2:12" ht="13.5" customHeight="1" x14ac:dyDescent="0.25">
      <c r="B1757" s="142"/>
      <c r="C1757" s="143"/>
      <c r="D1757" s="88"/>
      <c r="E1757" s="142"/>
      <c r="F1757" s="142"/>
      <c r="G1757" s="144"/>
      <c r="H1757" s="145"/>
      <c r="I1757" s="144"/>
      <c r="J1757" s="73"/>
      <c r="K1757" s="111"/>
      <c r="L1757" s="63"/>
    </row>
    <row r="1758" spans="2:12" ht="13.5" customHeight="1" x14ac:dyDescent="0.25">
      <c r="B1758" s="142"/>
      <c r="C1758" s="143"/>
      <c r="D1758" s="88"/>
      <c r="E1758" s="142"/>
      <c r="F1758" s="142"/>
      <c r="G1758" s="144"/>
      <c r="H1758" s="145"/>
      <c r="I1758" s="144"/>
      <c r="J1758" s="73"/>
      <c r="K1758" s="111"/>
      <c r="L1758" s="63"/>
    </row>
    <row r="1759" spans="2:12" ht="13.5" customHeight="1" x14ac:dyDescent="0.25">
      <c r="B1759" s="142"/>
      <c r="C1759" s="143"/>
      <c r="D1759" s="88"/>
      <c r="E1759" s="142"/>
      <c r="F1759" s="142"/>
      <c r="G1759" s="144"/>
      <c r="H1759" s="145"/>
      <c r="I1759" s="144"/>
      <c r="J1759" s="73"/>
      <c r="K1759" s="111"/>
      <c r="L1759" s="63"/>
    </row>
    <row r="1760" spans="2:12" ht="13.5" customHeight="1" x14ac:dyDescent="0.25">
      <c r="B1760" s="142"/>
      <c r="C1760" s="143"/>
      <c r="D1760" s="88"/>
      <c r="E1760" s="142"/>
      <c r="F1760" s="142"/>
      <c r="G1760" s="144"/>
      <c r="H1760" s="145"/>
      <c r="I1760" s="144"/>
      <c r="J1760" s="73"/>
      <c r="K1760" s="111"/>
      <c r="L1760" s="63"/>
    </row>
    <row r="1761" spans="2:12" ht="13.5" customHeight="1" x14ac:dyDescent="0.25">
      <c r="B1761" s="142"/>
      <c r="C1761" s="143"/>
      <c r="D1761" s="88"/>
      <c r="E1761" s="142"/>
      <c r="F1761" s="142"/>
      <c r="G1761" s="144"/>
      <c r="H1761" s="145"/>
      <c r="I1761" s="144"/>
      <c r="J1761" s="73"/>
      <c r="K1761" s="111"/>
      <c r="L1761" s="63"/>
    </row>
    <row r="1762" spans="2:12" ht="13.5" customHeight="1" x14ac:dyDescent="0.25">
      <c r="B1762" s="142"/>
      <c r="C1762" s="143"/>
      <c r="D1762" s="88"/>
      <c r="E1762" s="142"/>
      <c r="F1762" s="142"/>
      <c r="G1762" s="144"/>
      <c r="H1762" s="145"/>
      <c r="I1762" s="144"/>
      <c r="J1762" s="73"/>
      <c r="K1762" s="111"/>
      <c r="L1762" s="63"/>
    </row>
    <row r="1763" spans="2:12" ht="13.5" customHeight="1" x14ac:dyDescent="0.25">
      <c r="B1763" s="142"/>
      <c r="C1763" s="143"/>
      <c r="D1763" s="88"/>
      <c r="E1763" s="142"/>
      <c r="F1763" s="142"/>
      <c r="G1763" s="144"/>
      <c r="H1763" s="145"/>
      <c r="I1763" s="144"/>
      <c r="J1763" s="73"/>
      <c r="K1763" s="111"/>
      <c r="L1763" s="63"/>
    </row>
    <row r="1764" spans="2:12" ht="13.5" customHeight="1" x14ac:dyDescent="0.25">
      <c r="B1764" s="142"/>
      <c r="C1764" s="143"/>
      <c r="D1764" s="88"/>
      <c r="E1764" s="142"/>
      <c r="F1764" s="142"/>
      <c r="G1764" s="144"/>
      <c r="H1764" s="145"/>
      <c r="I1764" s="144"/>
      <c r="J1764" s="73"/>
      <c r="K1764" s="111"/>
      <c r="L1764" s="63"/>
    </row>
    <row r="1765" spans="2:12" ht="13.5" customHeight="1" x14ac:dyDescent="0.25">
      <c r="B1765" s="142"/>
      <c r="C1765" s="143"/>
      <c r="D1765" s="88"/>
      <c r="E1765" s="142"/>
      <c r="F1765" s="142"/>
      <c r="G1765" s="144"/>
      <c r="H1765" s="145"/>
      <c r="I1765" s="144"/>
      <c r="J1765" s="73"/>
      <c r="K1765" s="111"/>
      <c r="L1765" s="63"/>
    </row>
    <row r="1766" spans="2:12" ht="13.5" customHeight="1" x14ac:dyDescent="0.25">
      <c r="B1766" s="142"/>
      <c r="C1766" s="143"/>
      <c r="D1766" s="88"/>
      <c r="E1766" s="142"/>
      <c r="F1766" s="142"/>
      <c r="G1766" s="144"/>
      <c r="H1766" s="145"/>
      <c r="I1766" s="144"/>
      <c r="J1766" s="73"/>
      <c r="K1766" s="111"/>
      <c r="L1766" s="63"/>
    </row>
    <row r="1767" spans="2:12" ht="13.5" customHeight="1" x14ac:dyDescent="0.25">
      <c r="B1767" s="142"/>
      <c r="C1767" s="143"/>
      <c r="D1767" s="88"/>
      <c r="E1767" s="142"/>
      <c r="F1767" s="142"/>
      <c r="G1767" s="144"/>
      <c r="H1767" s="145"/>
      <c r="I1767" s="144"/>
      <c r="J1767" s="73"/>
      <c r="K1767" s="111"/>
      <c r="L1767" s="63"/>
    </row>
    <row r="1768" spans="2:12" ht="13.5" customHeight="1" x14ac:dyDescent="0.25">
      <c r="B1768" s="142"/>
      <c r="C1768" s="143"/>
      <c r="D1768" s="88"/>
      <c r="E1768" s="142"/>
      <c r="F1768" s="142"/>
      <c r="G1768" s="144"/>
      <c r="H1768" s="145"/>
      <c r="I1768" s="144"/>
      <c r="J1768" s="73"/>
      <c r="K1768" s="111"/>
      <c r="L1768" s="63"/>
    </row>
    <row r="1769" spans="2:12" ht="13.5" customHeight="1" x14ac:dyDescent="0.25">
      <c r="B1769" s="142"/>
      <c r="C1769" s="143"/>
      <c r="D1769" s="88"/>
      <c r="E1769" s="142"/>
      <c r="F1769" s="142"/>
      <c r="G1769" s="144"/>
      <c r="H1769" s="145"/>
      <c r="I1769" s="144"/>
      <c r="J1769" s="73"/>
      <c r="K1769" s="111"/>
      <c r="L1769" s="63"/>
    </row>
    <row r="1770" spans="2:12" ht="13.5" customHeight="1" x14ac:dyDescent="0.25">
      <c r="B1770" s="142"/>
      <c r="C1770" s="143"/>
      <c r="D1770" s="88"/>
      <c r="E1770" s="142"/>
      <c r="F1770" s="142"/>
      <c r="G1770" s="144"/>
      <c r="H1770" s="145"/>
      <c r="I1770" s="144"/>
      <c r="J1770" s="73"/>
      <c r="K1770" s="111"/>
      <c r="L1770" s="63"/>
    </row>
    <row r="1771" spans="2:12" ht="13.5" customHeight="1" x14ac:dyDescent="0.25">
      <c r="B1771" s="142"/>
      <c r="C1771" s="143"/>
      <c r="D1771" s="88"/>
      <c r="E1771" s="142"/>
      <c r="F1771" s="142"/>
      <c r="G1771" s="144"/>
      <c r="H1771" s="145"/>
      <c r="I1771" s="144"/>
      <c r="J1771" s="73"/>
      <c r="K1771" s="111"/>
      <c r="L1771" s="63"/>
    </row>
    <row r="1772" spans="2:12" ht="13.5" customHeight="1" x14ac:dyDescent="0.25">
      <c r="B1772" s="142"/>
      <c r="C1772" s="143"/>
      <c r="D1772" s="88"/>
      <c r="E1772" s="142"/>
      <c r="F1772" s="142"/>
      <c r="G1772" s="144"/>
      <c r="H1772" s="145"/>
      <c r="I1772" s="144"/>
      <c r="J1772" s="73"/>
      <c r="K1772" s="111"/>
      <c r="L1772" s="63"/>
    </row>
    <row r="1773" spans="2:12" ht="13.5" customHeight="1" x14ac:dyDescent="0.25">
      <c r="B1773" s="142"/>
      <c r="C1773" s="143"/>
      <c r="D1773" s="88"/>
      <c r="E1773" s="142"/>
      <c r="F1773" s="142"/>
      <c r="G1773" s="144"/>
      <c r="H1773" s="145"/>
      <c r="I1773" s="144"/>
      <c r="J1773" s="73"/>
      <c r="K1773" s="111"/>
      <c r="L1773" s="63"/>
    </row>
    <row r="1774" spans="2:12" ht="13.5" customHeight="1" x14ac:dyDescent="0.25">
      <c r="B1774" s="142"/>
      <c r="C1774" s="143"/>
      <c r="D1774" s="88"/>
      <c r="E1774" s="142"/>
      <c r="F1774" s="142"/>
      <c r="G1774" s="144"/>
      <c r="H1774" s="145"/>
      <c r="I1774" s="144"/>
      <c r="J1774" s="73"/>
      <c r="K1774" s="111"/>
      <c r="L1774" s="63"/>
    </row>
    <row r="1775" spans="2:12" ht="13.5" customHeight="1" x14ac:dyDescent="0.25">
      <c r="B1775" s="142"/>
      <c r="C1775" s="143"/>
      <c r="D1775" s="88"/>
      <c r="E1775" s="142"/>
      <c r="F1775" s="142"/>
      <c r="G1775" s="144"/>
      <c r="H1775" s="145"/>
      <c r="I1775" s="144"/>
      <c r="J1775" s="73"/>
      <c r="K1775" s="111"/>
      <c r="L1775" s="63"/>
    </row>
    <row r="1776" spans="2:12" ht="13.5" customHeight="1" x14ac:dyDescent="0.25">
      <c r="B1776" s="142"/>
      <c r="C1776" s="143"/>
      <c r="D1776" s="88"/>
      <c r="E1776" s="142"/>
      <c r="F1776" s="142"/>
      <c r="G1776" s="144"/>
      <c r="H1776" s="145"/>
      <c r="I1776" s="144"/>
      <c r="J1776" s="73"/>
      <c r="K1776" s="111"/>
      <c r="L1776" s="63"/>
    </row>
    <row r="1777" spans="2:12" ht="13.5" customHeight="1" x14ac:dyDescent="0.25">
      <c r="B1777" s="142"/>
      <c r="C1777" s="143"/>
      <c r="D1777" s="88"/>
      <c r="E1777" s="142"/>
      <c r="F1777" s="142"/>
      <c r="G1777" s="144"/>
      <c r="H1777" s="145"/>
      <c r="I1777" s="144"/>
      <c r="J1777" s="73"/>
      <c r="K1777" s="111"/>
      <c r="L1777" s="63"/>
    </row>
    <row r="1778" spans="2:12" ht="13.5" customHeight="1" x14ac:dyDescent="0.25">
      <c r="B1778" s="142"/>
      <c r="C1778" s="143"/>
      <c r="D1778" s="88"/>
      <c r="E1778" s="142"/>
      <c r="F1778" s="142"/>
      <c r="G1778" s="144"/>
      <c r="H1778" s="145"/>
      <c r="I1778" s="144"/>
      <c r="J1778" s="73"/>
      <c r="K1778" s="111"/>
      <c r="L1778" s="63"/>
    </row>
    <row r="1779" spans="2:12" ht="13.5" customHeight="1" x14ac:dyDescent="0.25">
      <c r="B1779" s="142"/>
      <c r="C1779" s="143"/>
      <c r="D1779" s="88"/>
      <c r="E1779" s="142"/>
      <c r="F1779" s="142"/>
      <c r="G1779" s="144"/>
      <c r="H1779" s="145"/>
      <c r="I1779" s="144"/>
      <c r="J1779" s="73"/>
      <c r="K1779" s="111"/>
      <c r="L1779" s="63"/>
    </row>
    <row r="1780" spans="2:12" ht="13.5" customHeight="1" x14ac:dyDescent="0.25">
      <c r="B1780" s="142"/>
      <c r="C1780" s="143"/>
      <c r="D1780" s="88"/>
      <c r="E1780" s="142"/>
      <c r="F1780" s="142"/>
      <c r="G1780" s="144"/>
      <c r="H1780" s="145"/>
      <c r="I1780" s="144"/>
      <c r="J1780" s="73"/>
      <c r="K1780" s="111"/>
      <c r="L1780" s="63"/>
    </row>
    <row r="1781" spans="2:12" ht="13.5" customHeight="1" x14ac:dyDescent="0.25">
      <c r="B1781" s="142"/>
      <c r="C1781" s="143"/>
      <c r="D1781" s="88"/>
      <c r="E1781" s="142"/>
      <c r="F1781" s="142"/>
      <c r="G1781" s="144"/>
      <c r="H1781" s="145"/>
      <c r="I1781" s="144"/>
      <c r="J1781" s="73"/>
      <c r="K1781" s="111"/>
      <c r="L1781" s="63"/>
    </row>
    <row r="1782" spans="2:12" ht="13.5" customHeight="1" x14ac:dyDescent="0.25">
      <c r="B1782" s="142"/>
      <c r="C1782" s="143"/>
      <c r="D1782" s="88"/>
      <c r="E1782" s="142"/>
      <c r="F1782" s="142"/>
      <c r="G1782" s="144"/>
      <c r="H1782" s="145"/>
      <c r="I1782" s="144"/>
      <c r="J1782" s="73"/>
      <c r="K1782" s="111"/>
      <c r="L1782" s="63"/>
    </row>
    <row r="1783" spans="2:12" ht="13.5" customHeight="1" x14ac:dyDescent="0.25">
      <c r="B1783" s="142"/>
      <c r="C1783" s="143"/>
      <c r="D1783" s="88"/>
      <c r="E1783" s="142"/>
      <c r="F1783" s="142"/>
      <c r="G1783" s="144"/>
      <c r="H1783" s="145"/>
      <c r="I1783" s="144"/>
      <c r="J1783" s="73"/>
      <c r="K1783" s="111"/>
      <c r="L1783" s="63"/>
    </row>
    <row r="1784" spans="2:12" ht="13.5" customHeight="1" x14ac:dyDescent="0.25">
      <c r="B1784" s="142"/>
      <c r="C1784" s="143"/>
      <c r="D1784" s="88"/>
      <c r="E1784" s="142"/>
      <c r="F1784" s="142"/>
      <c r="G1784" s="144"/>
      <c r="H1784" s="145"/>
      <c r="I1784" s="144"/>
      <c r="J1784" s="73"/>
      <c r="K1784" s="111"/>
      <c r="L1784" s="63"/>
    </row>
    <row r="1785" spans="2:12" ht="13.5" customHeight="1" x14ac:dyDescent="0.25">
      <c r="B1785" s="142"/>
      <c r="C1785" s="143"/>
      <c r="D1785" s="88"/>
      <c r="E1785" s="142"/>
      <c r="F1785" s="142"/>
      <c r="G1785" s="144"/>
      <c r="H1785" s="145"/>
      <c r="I1785" s="144"/>
      <c r="J1785" s="73"/>
      <c r="K1785" s="111"/>
      <c r="L1785" s="63"/>
    </row>
    <row r="1786" spans="2:12" ht="13.5" customHeight="1" x14ac:dyDescent="0.25">
      <c r="B1786" s="142"/>
      <c r="C1786" s="143"/>
      <c r="D1786" s="88"/>
      <c r="E1786" s="142"/>
      <c r="F1786" s="142"/>
      <c r="G1786" s="144"/>
      <c r="H1786" s="145"/>
      <c r="I1786" s="144"/>
      <c r="J1786" s="73"/>
      <c r="K1786" s="111"/>
      <c r="L1786" s="63"/>
    </row>
    <row r="1787" spans="2:12" ht="13.5" customHeight="1" x14ac:dyDescent="0.25">
      <c r="B1787" s="142"/>
      <c r="C1787" s="143"/>
      <c r="D1787" s="88"/>
      <c r="E1787" s="142"/>
      <c r="F1787" s="142"/>
      <c r="G1787" s="144"/>
      <c r="H1787" s="145"/>
      <c r="I1787" s="144"/>
      <c r="J1787" s="73"/>
      <c r="K1787" s="111"/>
      <c r="L1787" s="63"/>
    </row>
    <row r="1788" spans="2:12" ht="13.5" customHeight="1" x14ac:dyDescent="0.25">
      <c r="B1788" s="142"/>
      <c r="C1788" s="143"/>
      <c r="D1788" s="88"/>
      <c r="E1788" s="142"/>
      <c r="F1788" s="142"/>
      <c r="G1788" s="144"/>
      <c r="H1788" s="145"/>
      <c r="I1788" s="144"/>
      <c r="J1788" s="73"/>
      <c r="K1788" s="111"/>
      <c r="L1788" s="63"/>
    </row>
    <row r="1789" spans="2:12" ht="13.5" customHeight="1" x14ac:dyDescent="0.25">
      <c r="B1789" s="142"/>
      <c r="C1789" s="143"/>
      <c r="D1789" s="88"/>
      <c r="E1789" s="142"/>
      <c r="F1789" s="142"/>
      <c r="G1789" s="144"/>
      <c r="H1789" s="145"/>
      <c r="I1789" s="144"/>
      <c r="J1789" s="73"/>
      <c r="K1789" s="111"/>
      <c r="L1789" s="63"/>
    </row>
    <row r="1790" spans="2:12" ht="13.5" customHeight="1" x14ac:dyDescent="0.25">
      <c r="B1790" s="142"/>
      <c r="C1790" s="143"/>
      <c r="D1790" s="88"/>
      <c r="E1790" s="142"/>
      <c r="F1790" s="142"/>
      <c r="G1790" s="144"/>
      <c r="H1790" s="145"/>
      <c r="I1790" s="144"/>
      <c r="J1790" s="73"/>
      <c r="K1790" s="111"/>
      <c r="L1790" s="63"/>
    </row>
    <row r="1791" spans="2:12" ht="13.5" customHeight="1" x14ac:dyDescent="0.25">
      <c r="B1791" s="142"/>
      <c r="C1791" s="143"/>
      <c r="D1791" s="88"/>
      <c r="E1791" s="142"/>
      <c r="F1791" s="142"/>
      <c r="G1791" s="144"/>
      <c r="H1791" s="145"/>
      <c r="I1791" s="144"/>
      <c r="J1791" s="73"/>
      <c r="K1791" s="111"/>
      <c r="L1791" s="63"/>
    </row>
    <row r="1792" spans="2:12" ht="13.5" customHeight="1" x14ac:dyDescent="0.25">
      <c r="B1792" s="142"/>
      <c r="C1792" s="143"/>
      <c r="D1792" s="88"/>
      <c r="E1792" s="142"/>
      <c r="F1792" s="142"/>
      <c r="G1792" s="144"/>
      <c r="H1792" s="145"/>
      <c r="I1792" s="144"/>
      <c r="J1792" s="73"/>
      <c r="K1792" s="111"/>
      <c r="L1792" s="63"/>
    </row>
    <row r="1793" spans="2:12" ht="13.5" customHeight="1" x14ac:dyDescent="0.25">
      <c r="B1793" s="142"/>
      <c r="C1793" s="143"/>
      <c r="D1793" s="88"/>
      <c r="E1793" s="142"/>
      <c r="F1793" s="142"/>
      <c r="G1793" s="144"/>
      <c r="H1793" s="145"/>
      <c r="I1793" s="144"/>
      <c r="J1793" s="73"/>
      <c r="K1793" s="111"/>
      <c r="L1793" s="63"/>
    </row>
    <row r="1794" spans="2:12" ht="13.5" customHeight="1" x14ac:dyDescent="0.25">
      <c r="B1794" s="142"/>
      <c r="C1794" s="143"/>
      <c r="D1794" s="88"/>
      <c r="E1794" s="142"/>
      <c r="F1794" s="142"/>
      <c r="G1794" s="144"/>
      <c r="H1794" s="145"/>
      <c r="I1794" s="144"/>
      <c r="J1794" s="73"/>
      <c r="K1794" s="111"/>
      <c r="L1794" s="63"/>
    </row>
    <row r="1795" spans="2:12" ht="13.5" customHeight="1" x14ac:dyDescent="0.25">
      <c r="B1795" s="142"/>
      <c r="C1795" s="143"/>
      <c r="D1795" s="88"/>
      <c r="E1795" s="142"/>
      <c r="F1795" s="142"/>
      <c r="G1795" s="144"/>
      <c r="H1795" s="145"/>
      <c r="I1795" s="144"/>
      <c r="J1795" s="73"/>
      <c r="K1795" s="111"/>
      <c r="L1795" s="63"/>
    </row>
    <row r="1796" spans="2:12" ht="13.5" customHeight="1" x14ac:dyDescent="0.25">
      <c r="B1796" s="142"/>
      <c r="C1796" s="143"/>
      <c r="D1796" s="88"/>
      <c r="E1796" s="142"/>
      <c r="F1796" s="142"/>
      <c r="G1796" s="144"/>
      <c r="H1796" s="145"/>
      <c r="I1796" s="144"/>
      <c r="J1796" s="73"/>
      <c r="K1796" s="111"/>
      <c r="L1796" s="63"/>
    </row>
    <row r="1797" spans="2:12" ht="13.5" customHeight="1" x14ac:dyDescent="0.25">
      <c r="B1797" s="142"/>
      <c r="C1797" s="143"/>
      <c r="D1797" s="88"/>
      <c r="E1797" s="142"/>
      <c r="F1797" s="142"/>
      <c r="G1797" s="144"/>
      <c r="H1797" s="145"/>
      <c r="I1797" s="144"/>
      <c r="J1797" s="73"/>
      <c r="K1797" s="111"/>
      <c r="L1797" s="63"/>
    </row>
    <row r="1798" spans="2:12" ht="13.5" customHeight="1" x14ac:dyDescent="0.25">
      <c r="B1798" s="142"/>
      <c r="C1798" s="143"/>
      <c r="D1798" s="88"/>
      <c r="E1798" s="142"/>
      <c r="F1798" s="142"/>
      <c r="G1798" s="144"/>
      <c r="H1798" s="145"/>
      <c r="I1798" s="144"/>
      <c r="J1798" s="73"/>
      <c r="K1798" s="111"/>
      <c r="L1798" s="63"/>
    </row>
    <row r="1799" spans="2:12" ht="13.5" customHeight="1" x14ac:dyDescent="0.25">
      <c r="B1799" s="142"/>
      <c r="C1799" s="143"/>
      <c r="D1799" s="88"/>
      <c r="E1799" s="142"/>
      <c r="F1799" s="142"/>
      <c r="G1799" s="144"/>
      <c r="H1799" s="145"/>
      <c r="I1799" s="144"/>
      <c r="J1799" s="73"/>
      <c r="K1799" s="111"/>
      <c r="L1799" s="63"/>
    </row>
    <row r="1800" spans="2:12" ht="13.5" customHeight="1" x14ac:dyDescent="0.25">
      <c r="B1800" s="142"/>
      <c r="C1800" s="143"/>
      <c r="D1800" s="88"/>
      <c r="E1800" s="142"/>
      <c r="F1800" s="142"/>
      <c r="G1800" s="144"/>
      <c r="H1800" s="145"/>
      <c r="I1800" s="144"/>
      <c r="J1800" s="73"/>
      <c r="K1800" s="111"/>
      <c r="L1800" s="63"/>
    </row>
    <row r="1801" spans="2:12" ht="13.5" customHeight="1" x14ac:dyDescent="0.25">
      <c r="B1801" s="142"/>
      <c r="C1801" s="143"/>
      <c r="D1801" s="88"/>
      <c r="E1801" s="142"/>
      <c r="F1801" s="142"/>
      <c r="G1801" s="144"/>
      <c r="H1801" s="145"/>
      <c r="I1801" s="144"/>
      <c r="J1801" s="73"/>
      <c r="K1801" s="111"/>
      <c r="L1801" s="63"/>
    </row>
    <row r="1802" spans="2:12" ht="13.5" customHeight="1" x14ac:dyDescent="0.25">
      <c r="B1802" s="142"/>
      <c r="C1802" s="143"/>
      <c r="D1802" s="88"/>
      <c r="E1802" s="142"/>
      <c r="F1802" s="142"/>
      <c r="G1802" s="144"/>
      <c r="H1802" s="145"/>
      <c r="I1802" s="144"/>
      <c r="J1802" s="73"/>
      <c r="K1802" s="111"/>
      <c r="L1802" s="63"/>
    </row>
    <row r="1803" spans="2:12" ht="13.5" customHeight="1" x14ac:dyDescent="0.25">
      <c r="B1803" s="142"/>
      <c r="C1803" s="143"/>
      <c r="D1803" s="88"/>
      <c r="E1803" s="142"/>
      <c r="F1803" s="142"/>
      <c r="G1803" s="144"/>
      <c r="H1803" s="145"/>
      <c r="I1803" s="144"/>
      <c r="J1803" s="73"/>
      <c r="K1803" s="111"/>
      <c r="L1803" s="63"/>
    </row>
    <row r="1804" spans="2:12" ht="13.5" customHeight="1" x14ac:dyDescent="0.25">
      <c r="B1804" s="142"/>
      <c r="C1804" s="143"/>
      <c r="D1804" s="88"/>
      <c r="E1804" s="142"/>
      <c r="F1804" s="142"/>
      <c r="G1804" s="144"/>
      <c r="H1804" s="145"/>
      <c r="I1804" s="144"/>
      <c r="J1804" s="73"/>
      <c r="K1804" s="111"/>
      <c r="L1804" s="63"/>
    </row>
    <row r="1805" spans="2:12" ht="13.5" customHeight="1" x14ac:dyDescent="0.25">
      <c r="B1805" s="142"/>
      <c r="C1805" s="143"/>
      <c r="D1805" s="88"/>
      <c r="E1805" s="142"/>
      <c r="F1805" s="142"/>
      <c r="G1805" s="144"/>
      <c r="H1805" s="145"/>
      <c r="I1805" s="144"/>
      <c r="J1805" s="73"/>
      <c r="K1805" s="111"/>
      <c r="L1805" s="63"/>
    </row>
    <row r="1806" spans="2:12" ht="13.5" customHeight="1" x14ac:dyDescent="0.25">
      <c r="B1806" s="142"/>
      <c r="C1806" s="143"/>
      <c r="D1806" s="88"/>
      <c r="E1806" s="142"/>
      <c r="F1806" s="142"/>
      <c r="G1806" s="144"/>
      <c r="H1806" s="145"/>
      <c r="I1806" s="144"/>
      <c r="J1806" s="73"/>
      <c r="K1806" s="111"/>
      <c r="L1806" s="63"/>
    </row>
    <row r="1807" spans="2:12" ht="13.5" customHeight="1" x14ac:dyDescent="0.25">
      <c r="B1807" s="142"/>
      <c r="C1807" s="143"/>
      <c r="D1807" s="88"/>
      <c r="E1807" s="142"/>
      <c r="F1807" s="142"/>
      <c r="G1807" s="144"/>
      <c r="H1807" s="145"/>
      <c r="I1807" s="144"/>
      <c r="J1807" s="73"/>
      <c r="K1807" s="111"/>
      <c r="L1807" s="63"/>
    </row>
    <row r="1808" spans="2:12" ht="13.5" customHeight="1" x14ac:dyDescent="0.25">
      <c r="B1808" s="142"/>
      <c r="C1808" s="143"/>
      <c r="D1808" s="88"/>
      <c r="E1808" s="142"/>
      <c r="F1808" s="142"/>
      <c r="G1808" s="144"/>
      <c r="H1808" s="145"/>
      <c r="I1808" s="144"/>
      <c r="J1808" s="73"/>
      <c r="K1808" s="111"/>
      <c r="L1808" s="63"/>
    </row>
    <row r="1809" spans="2:12" ht="13.5" customHeight="1" x14ac:dyDescent="0.25">
      <c r="B1809" s="142"/>
      <c r="C1809" s="143"/>
      <c r="D1809" s="88"/>
      <c r="E1809" s="142"/>
      <c r="F1809" s="142"/>
      <c r="G1809" s="144"/>
      <c r="H1809" s="145"/>
      <c r="I1809" s="144"/>
      <c r="J1809" s="73"/>
      <c r="K1809" s="111"/>
      <c r="L1809" s="63"/>
    </row>
    <row r="1810" spans="2:12" ht="13.5" customHeight="1" x14ac:dyDescent="0.25">
      <c r="B1810" s="142"/>
      <c r="C1810" s="143"/>
      <c r="D1810" s="88"/>
      <c r="E1810" s="142"/>
      <c r="F1810" s="142"/>
      <c r="G1810" s="144"/>
      <c r="H1810" s="145"/>
      <c r="I1810" s="144"/>
      <c r="J1810" s="73"/>
      <c r="K1810" s="111"/>
      <c r="L1810" s="63"/>
    </row>
    <row r="1811" spans="2:12" ht="13.5" customHeight="1" x14ac:dyDescent="0.25">
      <c r="B1811" s="142"/>
      <c r="C1811" s="143"/>
      <c r="D1811" s="88"/>
      <c r="E1811" s="142"/>
      <c r="F1811" s="142"/>
      <c r="G1811" s="144"/>
      <c r="H1811" s="145"/>
      <c r="I1811" s="144"/>
      <c r="J1811" s="73"/>
      <c r="K1811" s="111"/>
      <c r="L1811" s="63"/>
    </row>
    <row r="1812" spans="2:12" ht="13.5" customHeight="1" x14ac:dyDescent="0.25">
      <c r="B1812" s="142"/>
      <c r="C1812" s="143"/>
      <c r="D1812" s="88"/>
      <c r="E1812" s="142"/>
      <c r="F1812" s="142"/>
      <c r="G1812" s="144"/>
      <c r="H1812" s="145"/>
      <c r="I1812" s="144"/>
      <c r="J1812" s="73"/>
      <c r="K1812" s="111"/>
      <c r="L1812" s="63"/>
    </row>
    <row r="1813" spans="2:12" ht="13.5" customHeight="1" x14ac:dyDescent="0.25">
      <c r="B1813" s="142"/>
      <c r="C1813" s="143"/>
      <c r="D1813" s="88"/>
      <c r="E1813" s="142"/>
      <c r="F1813" s="142"/>
      <c r="G1813" s="144"/>
      <c r="H1813" s="145"/>
      <c r="I1813" s="144"/>
      <c r="J1813" s="73"/>
      <c r="K1813" s="111"/>
      <c r="L1813" s="63"/>
    </row>
    <row r="1814" spans="2:12" ht="13.5" customHeight="1" x14ac:dyDescent="0.25">
      <c r="B1814" s="142"/>
      <c r="C1814" s="143"/>
      <c r="D1814" s="88"/>
      <c r="E1814" s="142"/>
      <c r="F1814" s="142"/>
      <c r="G1814" s="144"/>
      <c r="H1814" s="145"/>
      <c r="I1814" s="144"/>
      <c r="J1814" s="73"/>
      <c r="K1814" s="111"/>
      <c r="L1814" s="63"/>
    </row>
    <row r="1815" spans="2:12" ht="13.5" customHeight="1" x14ac:dyDescent="0.25">
      <c r="B1815" s="142"/>
      <c r="C1815" s="143"/>
      <c r="D1815" s="88"/>
      <c r="E1815" s="142"/>
      <c r="F1815" s="142"/>
      <c r="G1815" s="144"/>
      <c r="H1815" s="145"/>
      <c r="I1815" s="144"/>
      <c r="J1815" s="73"/>
      <c r="K1815" s="111"/>
      <c r="L1815" s="63"/>
    </row>
    <row r="1816" spans="2:12" ht="13.5" customHeight="1" x14ac:dyDescent="0.25">
      <c r="B1816" s="142"/>
      <c r="C1816" s="143"/>
      <c r="D1816" s="88"/>
      <c r="E1816" s="142"/>
      <c r="F1816" s="142"/>
      <c r="G1816" s="144"/>
      <c r="H1816" s="145"/>
      <c r="I1816" s="144"/>
      <c r="J1816" s="73"/>
      <c r="K1816" s="111"/>
      <c r="L1816" s="63"/>
    </row>
    <row r="1817" spans="2:12" ht="13.5" customHeight="1" x14ac:dyDescent="0.25">
      <c r="B1817" s="142"/>
      <c r="C1817" s="143"/>
      <c r="D1817" s="88"/>
      <c r="E1817" s="142"/>
      <c r="F1817" s="142"/>
      <c r="G1817" s="144"/>
      <c r="H1817" s="145"/>
      <c r="I1817" s="144"/>
      <c r="J1817" s="73"/>
      <c r="K1817" s="111"/>
      <c r="L1817" s="63"/>
    </row>
    <row r="1818" spans="2:12" ht="13.5" customHeight="1" x14ac:dyDescent="0.25">
      <c r="B1818" s="142"/>
      <c r="C1818" s="143"/>
      <c r="D1818" s="88"/>
      <c r="E1818" s="142"/>
      <c r="F1818" s="142"/>
      <c r="G1818" s="144"/>
      <c r="H1818" s="145"/>
      <c r="I1818" s="144"/>
      <c r="J1818" s="73"/>
      <c r="K1818" s="111"/>
      <c r="L1818" s="63"/>
    </row>
    <row r="1819" spans="2:12" ht="13.5" customHeight="1" x14ac:dyDescent="0.25">
      <c r="B1819" s="142"/>
      <c r="C1819" s="143"/>
      <c r="D1819" s="88"/>
      <c r="E1819" s="142"/>
      <c r="F1819" s="142"/>
      <c r="G1819" s="144"/>
      <c r="H1819" s="145"/>
      <c r="I1819" s="144"/>
      <c r="J1819" s="73"/>
      <c r="K1819" s="111"/>
      <c r="L1819" s="63"/>
    </row>
    <row r="1820" spans="2:12" ht="13.5" customHeight="1" x14ac:dyDescent="0.25">
      <c r="B1820" s="142"/>
      <c r="C1820" s="143"/>
      <c r="D1820" s="88"/>
      <c r="E1820" s="142"/>
      <c r="F1820" s="142"/>
      <c r="G1820" s="144"/>
      <c r="H1820" s="145"/>
      <c r="I1820" s="144"/>
      <c r="J1820" s="73"/>
      <c r="K1820" s="111"/>
      <c r="L1820" s="63"/>
    </row>
    <row r="1821" spans="2:12" ht="13.5" customHeight="1" x14ac:dyDescent="0.25">
      <c r="B1821" s="142"/>
      <c r="C1821" s="143"/>
      <c r="D1821" s="88"/>
      <c r="E1821" s="142"/>
      <c r="F1821" s="142"/>
      <c r="G1821" s="144"/>
      <c r="H1821" s="145"/>
      <c r="I1821" s="144"/>
      <c r="J1821" s="73"/>
      <c r="K1821" s="111"/>
      <c r="L1821" s="63"/>
    </row>
    <row r="1822" spans="2:12" ht="13.5" customHeight="1" x14ac:dyDescent="0.25">
      <c r="B1822" s="142"/>
      <c r="C1822" s="143"/>
      <c r="D1822" s="88"/>
      <c r="E1822" s="142"/>
      <c r="F1822" s="142"/>
      <c r="G1822" s="144"/>
      <c r="H1822" s="145"/>
      <c r="I1822" s="144"/>
      <c r="J1822" s="73"/>
      <c r="K1822" s="111"/>
      <c r="L1822" s="63"/>
    </row>
    <row r="1823" spans="2:12" ht="13.5" customHeight="1" x14ac:dyDescent="0.25">
      <c r="B1823" s="142"/>
      <c r="C1823" s="143"/>
      <c r="D1823" s="88"/>
      <c r="E1823" s="142"/>
      <c r="F1823" s="142"/>
      <c r="G1823" s="144"/>
      <c r="H1823" s="145"/>
      <c r="I1823" s="144"/>
      <c r="J1823" s="73"/>
      <c r="K1823" s="111"/>
      <c r="L1823" s="63"/>
    </row>
    <row r="1824" spans="2:12" ht="13.5" customHeight="1" x14ac:dyDescent="0.25">
      <c r="B1824" s="142"/>
      <c r="C1824" s="143"/>
      <c r="D1824" s="88"/>
      <c r="E1824" s="142"/>
      <c r="F1824" s="142"/>
      <c r="G1824" s="144"/>
      <c r="H1824" s="145"/>
      <c r="I1824" s="144"/>
      <c r="J1824" s="73"/>
      <c r="K1824" s="111"/>
      <c r="L1824" s="63"/>
    </row>
    <row r="1825" spans="2:12" ht="13.5" customHeight="1" x14ac:dyDescent="0.25">
      <c r="B1825" s="142"/>
      <c r="C1825" s="143"/>
      <c r="D1825" s="88"/>
      <c r="E1825" s="142"/>
      <c r="F1825" s="142"/>
      <c r="G1825" s="144"/>
      <c r="H1825" s="145"/>
      <c r="I1825" s="144"/>
      <c r="J1825" s="73"/>
      <c r="K1825" s="111"/>
      <c r="L1825" s="63"/>
    </row>
    <row r="1826" spans="2:12" ht="13.5" customHeight="1" x14ac:dyDescent="0.25">
      <c r="B1826" s="142"/>
      <c r="C1826" s="143"/>
      <c r="D1826" s="88"/>
      <c r="E1826" s="142"/>
      <c r="F1826" s="142"/>
      <c r="G1826" s="144"/>
      <c r="H1826" s="145"/>
      <c r="I1826" s="144"/>
      <c r="J1826" s="73"/>
      <c r="K1826" s="111"/>
      <c r="L1826" s="63"/>
    </row>
    <row r="1827" spans="2:12" ht="13.5" customHeight="1" x14ac:dyDescent="0.25">
      <c r="B1827" s="142"/>
      <c r="C1827" s="143"/>
      <c r="D1827" s="88"/>
      <c r="E1827" s="142"/>
      <c r="F1827" s="142"/>
      <c r="G1827" s="144"/>
      <c r="H1827" s="145"/>
      <c r="I1827" s="144"/>
      <c r="J1827" s="73"/>
      <c r="K1827" s="111"/>
      <c r="L1827" s="63"/>
    </row>
    <row r="1828" spans="2:12" ht="13.5" customHeight="1" x14ac:dyDescent="0.25">
      <c r="B1828" s="142"/>
      <c r="C1828" s="143"/>
      <c r="D1828" s="88"/>
      <c r="E1828" s="142"/>
      <c r="F1828" s="142"/>
      <c r="G1828" s="144"/>
      <c r="H1828" s="145"/>
      <c r="I1828" s="144"/>
      <c r="J1828" s="73"/>
      <c r="K1828" s="111"/>
      <c r="L1828" s="63"/>
    </row>
    <row r="1829" spans="2:12" ht="13.5" customHeight="1" x14ac:dyDescent="0.25">
      <c r="B1829" s="142"/>
      <c r="C1829" s="143"/>
      <c r="D1829" s="88"/>
      <c r="E1829" s="142"/>
      <c r="F1829" s="142"/>
      <c r="G1829" s="144"/>
      <c r="H1829" s="145"/>
      <c r="I1829" s="144"/>
      <c r="J1829" s="73"/>
      <c r="K1829" s="111"/>
      <c r="L1829" s="63"/>
    </row>
    <row r="1830" spans="2:12" ht="13.5" customHeight="1" x14ac:dyDescent="0.25">
      <c r="B1830" s="142"/>
      <c r="C1830" s="143"/>
      <c r="D1830" s="88"/>
      <c r="E1830" s="142"/>
      <c r="F1830" s="142"/>
      <c r="G1830" s="144"/>
      <c r="H1830" s="145"/>
      <c r="I1830" s="144"/>
      <c r="J1830" s="73"/>
      <c r="K1830" s="111"/>
      <c r="L1830" s="63"/>
    </row>
    <row r="1831" spans="2:12" ht="13.5" customHeight="1" x14ac:dyDescent="0.25">
      <c r="B1831" s="142"/>
      <c r="C1831" s="143"/>
      <c r="D1831" s="88"/>
      <c r="E1831" s="142"/>
      <c r="F1831" s="142"/>
      <c r="G1831" s="144"/>
      <c r="H1831" s="145"/>
      <c r="I1831" s="144"/>
      <c r="J1831" s="73"/>
      <c r="K1831" s="111"/>
      <c r="L1831" s="63"/>
    </row>
    <row r="1832" spans="2:12" ht="13.5" customHeight="1" x14ac:dyDescent="0.25">
      <c r="B1832" s="142"/>
      <c r="C1832" s="143"/>
      <c r="D1832" s="88"/>
      <c r="E1832" s="142"/>
      <c r="F1832" s="142"/>
      <c r="G1832" s="144"/>
      <c r="H1832" s="145"/>
      <c r="I1832" s="144"/>
      <c r="J1832" s="73"/>
      <c r="K1832" s="111"/>
      <c r="L1832" s="63"/>
    </row>
  </sheetData>
  <autoFilter ref="A21:K964" xr:uid="{00000000-0001-0000-0000-000000000000}">
    <filterColumn colId="1" showButton="0"/>
    <filterColumn colId="2" showButton="0"/>
  </autoFilter>
  <mergeCells count="100">
    <mergeCell ref="B449:I449"/>
    <mergeCell ref="B450:D450"/>
    <mergeCell ref="B451:D451"/>
    <mergeCell ref="B651:I651"/>
    <mergeCell ref="B647:D647"/>
    <mergeCell ref="B639:I639"/>
    <mergeCell ref="B492:D492"/>
    <mergeCell ref="B491:D491"/>
    <mergeCell ref="B620:I620"/>
    <mergeCell ref="B493:I493"/>
    <mergeCell ref="B551:I551"/>
    <mergeCell ref="B566:D566"/>
    <mergeCell ref="B595:I595"/>
    <mergeCell ref="B642:I642"/>
    <mergeCell ref="B953:D953"/>
    <mergeCell ref="B954:I954"/>
    <mergeCell ref="B648:I648"/>
    <mergeCell ref="B963:I963"/>
    <mergeCell ref="B680:I680"/>
    <mergeCell ref="B668:I668"/>
    <mergeCell ref="B961:D961"/>
    <mergeCell ref="B958:I958"/>
    <mergeCell ref="B952:D952"/>
    <mergeCell ref="F16:F17"/>
    <mergeCell ref="G16:G17"/>
    <mergeCell ref="H16:H17"/>
    <mergeCell ref="I16:I17"/>
    <mergeCell ref="B964:H964"/>
    <mergeCell ref="B640:D640"/>
    <mergeCell ref="B641:D641"/>
    <mergeCell ref="B646:D646"/>
    <mergeCell ref="B652:D652"/>
    <mergeCell ref="B653:D653"/>
    <mergeCell ref="B666:D666"/>
    <mergeCell ref="B667:D667"/>
    <mergeCell ref="B654:I654"/>
    <mergeCell ref="B739:D739"/>
    <mergeCell ref="B740:D740"/>
    <mergeCell ref="B741:I741"/>
    <mergeCell ref="B1:I1"/>
    <mergeCell ref="B7:I7"/>
    <mergeCell ref="B8:I8"/>
    <mergeCell ref="B9:I9"/>
    <mergeCell ref="G5:I5"/>
    <mergeCell ref="B3:I3"/>
    <mergeCell ref="B319:D319"/>
    <mergeCell ref="B354:D354"/>
    <mergeCell ref="B380:D380"/>
    <mergeCell ref="B309:D309"/>
    <mergeCell ref="B373:I373"/>
    <mergeCell ref="B376:I376"/>
    <mergeCell ref="B355:D355"/>
    <mergeCell ref="B379:D379"/>
    <mergeCell ref="B364:I364"/>
    <mergeCell ref="B366:D366"/>
    <mergeCell ref="B367:D367"/>
    <mergeCell ref="B368:I368"/>
    <mergeCell ref="B356:I356"/>
    <mergeCell ref="B361:I361"/>
    <mergeCell ref="B310:C310"/>
    <mergeCell ref="B318:D318"/>
    <mergeCell ref="B11:I11"/>
    <mergeCell ref="B12:I12"/>
    <mergeCell ref="B21:D21"/>
    <mergeCell ref="B22:D22"/>
    <mergeCell ref="B317:I317"/>
    <mergeCell ref="B23:I23"/>
    <mergeCell ref="B77:I77"/>
    <mergeCell ref="B311:I311"/>
    <mergeCell ref="B306:I306"/>
    <mergeCell ref="B316:I316"/>
    <mergeCell ref="B13:I13"/>
    <mergeCell ref="B14:I14"/>
    <mergeCell ref="B16:D16"/>
    <mergeCell ref="B18:I18"/>
    <mergeCell ref="B20:I20"/>
    <mergeCell ref="E16:E17"/>
    <mergeCell ref="B511:D511"/>
    <mergeCell ref="B512:I512"/>
    <mergeCell ref="B562:I562"/>
    <mergeCell ref="B645:I645"/>
    <mergeCell ref="B490:I490"/>
    <mergeCell ref="B564:I564"/>
    <mergeCell ref="B565:D565"/>
    <mergeCell ref="B381:I381"/>
    <mergeCell ref="B353:I353"/>
    <mergeCell ref="B337:I337"/>
    <mergeCell ref="B320:I320"/>
    <mergeCell ref="B962:I962"/>
    <mergeCell ref="B782:I782"/>
    <mergeCell ref="B767:I767"/>
    <mergeCell ref="B682:I682"/>
    <mergeCell ref="B412:I412"/>
    <mergeCell ref="B452:I452"/>
    <mergeCell ref="B509:I509"/>
    <mergeCell ref="B498:I498"/>
    <mergeCell ref="B461:I461"/>
    <mergeCell ref="B662:I662"/>
    <mergeCell ref="B567:I567"/>
    <mergeCell ref="B510:D510"/>
  </mergeCells>
  <phoneticPr fontId="12" type="noConversion"/>
  <conditionalFormatting sqref="G531">
    <cfRule type="expression" dxfId="4" priority="5">
      <formula>$I531=1</formula>
    </cfRule>
  </conditionalFormatting>
  <conditionalFormatting sqref="G750">
    <cfRule type="expression" dxfId="3" priority="7">
      <formula>$I750=1</formula>
    </cfRule>
  </conditionalFormatting>
  <conditionalFormatting sqref="G530">
    <cfRule type="expression" dxfId="2" priority="6">
      <formula>$I530=1</formula>
    </cfRule>
  </conditionalFormatting>
  <conditionalFormatting sqref="G532">
    <cfRule type="expression" dxfId="1" priority="4">
      <formula>$I532=1</formula>
    </cfRule>
  </conditionalFormatting>
  <conditionalFormatting sqref="G618">
    <cfRule type="expression" dxfId="0" priority="1">
      <formula>$I618=1</formula>
    </cfRule>
  </conditionalFormatting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C103" sqref="C103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162</v>
      </c>
    </row>
    <row r="3" spans="1:5" ht="15.75" customHeight="1" x14ac:dyDescent="0.25">
      <c r="A3" s="3">
        <v>92111120</v>
      </c>
      <c r="B3" s="4" t="s">
        <v>303</v>
      </c>
    </row>
    <row r="4" spans="1:5" ht="15.75" customHeight="1" x14ac:dyDescent="0.25">
      <c r="A4" s="3">
        <v>76111200</v>
      </c>
      <c r="B4" s="4" t="s">
        <v>419</v>
      </c>
      <c r="D4" s="17"/>
    </row>
    <row r="5" spans="1:5" ht="15.75" customHeight="1" x14ac:dyDescent="0.25">
      <c r="A5" s="3">
        <v>71351380</v>
      </c>
      <c r="B5" s="4" t="s">
        <v>420</v>
      </c>
      <c r="D5" s="17"/>
    </row>
    <row r="6" spans="1:5" ht="15.75" customHeight="1" x14ac:dyDescent="0.25">
      <c r="A6" s="3" t="s">
        <v>425</v>
      </c>
      <c r="B6" s="4" t="s">
        <v>426</v>
      </c>
    </row>
    <row r="7" spans="1:5" ht="15.75" customHeight="1" x14ac:dyDescent="0.25">
      <c r="A7" s="3" t="s">
        <v>427</v>
      </c>
      <c r="B7" s="4" t="s">
        <v>428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21">
        <v>50411120</v>
      </c>
      <c r="B11" s="22" t="s">
        <v>479</v>
      </c>
      <c r="C11" s="4"/>
      <c r="D11" s="20"/>
    </row>
    <row r="12" spans="1:5" ht="15.75" customHeight="1" x14ac:dyDescent="0.25">
      <c r="B12" s="3"/>
      <c r="C12" s="4"/>
      <c r="D12" s="20"/>
    </row>
    <row r="13" spans="1:5" ht="15.75" customHeight="1" x14ac:dyDescent="0.25">
      <c r="A13" s="23">
        <v>50531110</v>
      </c>
      <c r="B13" s="4" t="s">
        <v>498</v>
      </c>
      <c r="C13" s="1"/>
      <c r="D13" s="20"/>
      <c r="E13" s="1"/>
    </row>
    <row r="14" spans="1:5" ht="15.75" customHeight="1" x14ac:dyDescent="0.25">
      <c r="A14" s="23" t="s">
        <v>500</v>
      </c>
      <c r="B14" s="4" t="s">
        <v>499</v>
      </c>
      <c r="C14" s="4"/>
      <c r="D14" s="20"/>
      <c r="E14" s="1"/>
    </row>
    <row r="15" spans="1:5" ht="15.75" customHeight="1" x14ac:dyDescent="0.25">
      <c r="A15" s="23" t="s">
        <v>501</v>
      </c>
      <c r="B15" s="4" t="s">
        <v>101</v>
      </c>
      <c r="C15" s="1"/>
      <c r="D15" s="20"/>
      <c r="E15" s="1"/>
    </row>
    <row r="16" spans="1:5" ht="15.75" customHeight="1" x14ac:dyDescent="0.25">
      <c r="A16" s="23" t="s">
        <v>503</v>
      </c>
      <c r="B16" s="4" t="s">
        <v>502</v>
      </c>
      <c r="C16" s="1"/>
      <c r="D16" s="20"/>
      <c r="E16" s="1"/>
    </row>
    <row r="17" spans="1:5" ht="15.75" customHeight="1" x14ac:dyDescent="0.25">
      <c r="A17" s="23">
        <v>22211100</v>
      </c>
      <c r="B17" s="4" t="s">
        <v>506</v>
      </c>
      <c r="C17" s="4"/>
      <c r="D17" s="20"/>
      <c r="E17" s="1"/>
    </row>
    <row r="18" spans="1:5" ht="15.75" customHeight="1" x14ac:dyDescent="0.25">
      <c r="B18" s="3"/>
      <c r="C18" s="4"/>
      <c r="D18" s="20"/>
    </row>
    <row r="19" spans="1:5" ht="15.75" customHeight="1" x14ac:dyDescent="0.25">
      <c r="A19" s="3">
        <v>90511240</v>
      </c>
      <c r="B19" s="4" t="s">
        <v>510</v>
      </c>
    </row>
    <row r="20" spans="1:5" ht="15.75" customHeight="1" x14ac:dyDescent="0.25">
      <c r="A20" s="3">
        <v>90511220</v>
      </c>
      <c r="B20" s="4" t="s">
        <v>507</v>
      </c>
    </row>
    <row r="21" spans="1:5" ht="15.75" customHeight="1" x14ac:dyDescent="0.25">
      <c r="A21" s="3">
        <v>90511100</v>
      </c>
      <c r="B21" s="4" t="s">
        <v>508</v>
      </c>
      <c r="C21" s="4"/>
    </row>
    <row r="22" spans="1:5" ht="15.75" customHeight="1" x14ac:dyDescent="0.25">
      <c r="A22" s="3">
        <v>90511160</v>
      </c>
      <c r="B22" s="4" t="s">
        <v>509</v>
      </c>
      <c r="C22" s="4"/>
    </row>
    <row r="23" spans="1:5" ht="15.75" customHeight="1" x14ac:dyDescent="0.25">
      <c r="A23" s="3">
        <v>90511250</v>
      </c>
      <c r="B23" s="4" t="s">
        <v>511</v>
      </c>
    </row>
    <row r="24" spans="1:5" ht="15.75" customHeight="1" x14ac:dyDescent="0.25">
      <c r="A24" s="3">
        <v>90521210</v>
      </c>
      <c r="B24" s="4" t="s">
        <v>512</v>
      </c>
    </row>
    <row r="25" spans="1:5" ht="15.75" customHeight="1" x14ac:dyDescent="0.25">
      <c r="A25" s="3">
        <v>90721190</v>
      </c>
      <c r="B25" s="4" t="s">
        <v>513</v>
      </c>
      <c r="C25" s="4"/>
    </row>
    <row r="26" spans="1:5" ht="15.75" customHeight="1" x14ac:dyDescent="0.25">
      <c r="A26" s="3">
        <v>90731230</v>
      </c>
      <c r="B26" s="4" t="s">
        <v>514</v>
      </c>
    </row>
    <row r="27" spans="1:5" ht="15.75" customHeight="1" x14ac:dyDescent="0.25">
      <c r="A27" s="3">
        <v>90731330</v>
      </c>
      <c r="B27" s="4" t="s">
        <v>515</v>
      </c>
      <c r="C27" s="4"/>
    </row>
    <row r="28" spans="1:5" ht="15.75" customHeight="1" x14ac:dyDescent="0.25">
      <c r="A28" s="3" t="s">
        <v>520</v>
      </c>
      <c r="B28" s="4" t="s">
        <v>521</v>
      </c>
      <c r="C28" s="4"/>
    </row>
    <row r="29" spans="1:5" ht="15.75" customHeight="1" x14ac:dyDescent="0.25">
      <c r="A29" s="3" t="s">
        <v>522</v>
      </c>
      <c r="B29" s="4" t="s">
        <v>523</v>
      </c>
    </row>
    <row r="30" spans="1:5" ht="15.75" customHeight="1" x14ac:dyDescent="0.25">
      <c r="A30" s="3" t="s">
        <v>528</v>
      </c>
      <c r="B30" s="4" t="s">
        <v>529</v>
      </c>
      <c r="C30" s="4"/>
    </row>
    <row r="31" spans="1:5" ht="15.75" customHeight="1" x14ac:dyDescent="0.25">
      <c r="A31" s="3">
        <v>79131100</v>
      </c>
      <c r="B31" s="4" t="s">
        <v>536</v>
      </c>
    </row>
    <row r="32" spans="1:5" ht="15.75" customHeight="1" x14ac:dyDescent="0.25">
      <c r="A32" s="3" t="s">
        <v>537</v>
      </c>
      <c r="B32" s="4" t="s">
        <v>538</v>
      </c>
      <c r="C32" s="4"/>
      <c r="D32" s="5"/>
    </row>
    <row r="33" spans="1:4" ht="15.75" customHeight="1" x14ac:dyDescent="0.25"/>
    <row r="34" spans="1:4" ht="54.75" customHeight="1" x14ac:dyDescent="0.25">
      <c r="A34" s="25" t="s">
        <v>554</v>
      </c>
      <c r="B34" s="26" t="s">
        <v>555</v>
      </c>
      <c r="C34" s="4"/>
      <c r="D34" s="5"/>
    </row>
    <row r="35" spans="1:4" ht="15.75" customHeight="1" x14ac:dyDescent="0.25">
      <c r="A35" s="3">
        <v>44141200</v>
      </c>
      <c r="B35" s="4" t="s">
        <v>557</v>
      </c>
    </row>
    <row r="36" spans="1:4" ht="15.75" customHeight="1" x14ac:dyDescent="0.25">
      <c r="A36" s="3" t="s">
        <v>558</v>
      </c>
      <c r="B36" s="4" t="s">
        <v>559</v>
      </c>
      <c r="C36" s="4"/>
    </row>
    <row r="37" spans="1:4" ht="15.75" customHeight="1" x14ac:dyDescent="0.25">
      <c r="A37" s="3">
        <v>39141200</v>
      </c>
      <c r="B37" s="4" t="s">
        <v>560</v>
      </c>
    </row>
    <row r="38" spans="1:4" ht="15.75" customHeight="1" x14ac:dyDescent="0.25">
      <c r="A38" s="3">
        <v>39511120</v>
      </c>
      <c r="B38" s="4" t="s">
        <v>561</v>
      </c>
    </row>
    <row r="39" spans="1:4" ht="15.75" customHeight="1" x14ac:dyDescent="0.25">
      <c r="A39" s="3" t="s">
        <v>562</v>
      </c>
      <c r="B39" s="4" t="s">
        <v>563</v>
      </c>
    </row>
    <row r="40" spans="1:4" ht="15.75" customHeight="1" x14ac:dyDescent="0.25">
      <c r="A40" s="3">
        <v>39511190</v>
      </c>
      <c r="B40" s="4" t="s">
        <v>564</v>
      </c>
    </row>
    <row r="41" spans="1:4" ht="15.75" customHeight="1" x14ac:dyDescent="0.25">
      <c r="A41" s="3">
        <v>33761600</v>
      </c>
      <c r="B41" s="4" t="s">
        <v>565</v>
      </c>
    </row>
    <row r="42" spans="1:4" ht="15.75" customHeight="1" x14ac:dyDescent="0.25">
      <c r="A42" s="3" t="s">
        <v>571</v>
      </c>
      <c r="B42" s="4" t="s">
        <v>570</v>
      </c>
    </row>
    <row r="43" spans="1:4" ht="15.75" customHeight="1" x14ac:dyDescent="0.25">
      <c r="A43" s="3" t="s">
        <v>573</v>
      </c>
      <c r="B43" s="4" t="s">
        <v>572</v>
      </c>
    </row>
    <row r="44" spans="1:4" ht="15.75" customHeight="1" x14ac:dyDescent="0.25">
      <c r="A44" s="3" t="s">
        <v>577</v>
      </c>
      <c r="B44" s="4" t="s">
        <v>576</v>
      </c>
    </row>
    <row r="45" spans="1:4" ht="15.75" customHeight="1" x14ac:dyDescent="0.25">
      <c r="A45" s="3" t="s">
        <v>578</v>
      </c>
      <c r="B45" s="4" t="s">
        <v>579</v>
      </c>
    </row>
    <row r="46" spans="1:4" ht="15.75" customHeight="1" x14ac:dyDescent="0.25">
      <c r="A46" s="3" t="s">
        <v>592</v>
      </c>
      <c r="B46" s="27" t="s">
        <v>593</v>
      </c>
    </row>
    <row r="47" spans="1:4" ht="15.75" customHeight="1" x14ac:dyDescent="0.25">
      <c r="A47" s="3">
        <v>44611200</v>
      </c>
      <c r="B47" s="27" t="s">
        <v>594</v>
      </c>
    </row>
    <row r="48" spans="1:4" ht="15.75" customHeight="1" x14ac:dyDescent="0.25">
      <c r="A48" s="3" t="s">
        <v>595</v>
      </c>
      <c r="B48" s="27" t="s">
        <v>596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791</v>
      </c>
      <c r="B52" s="27" t="s">
        <v>792</v>
      </c>
    </row>
    <row r="53" spans="1:5" ht="15.75" customHeight="1" x14ac:dyDescent="0.25">
      <c r="A53" s="3" t="s">
        <v>793</v>
      </c>
      <c r="B53" s="27" t="s">
        <v>794</v>
      </c>
    </row>
    <row r="54" spans="1:5" ht="15.75" customHeight="1" x14ac:dyDescent="0.25">
      <c r="A54" s="3" t="s">
        <v>795</v>
      </c>
      <c r="B54" s="27" t="s">
        <v>796</v>
      </c>
    </row>
    <row r="55" spans="1:5" ht="15.75" customHeight="1" x14ac:dyDescent="0.25">
      <c r="A55" s="3" t="s">
        <v>422</v>
      </c>
      <c r="B55" s="27" t="s">
        <v>423</v>
      </c>
    </row>
    <row r="56" spans="1:5" ht="15.75" customHeight="1" x14ac:dyDescent="0.25">
      <c r="A56" s="3" t="s">
        <v>804</v>
      </c>
      <c r="B56" s="35" t="s">
        <v>805</v>
      </c>
    </row>
    <row r="57" spans="1:5" ht="15.75" customHeight="1" x14ac:dyDescent="0.25">
      <c r="A57" s="3">
        <v>16311400</v>
      </c>
      <c r="B57" s="27" t="s">
        <v>813</v>
      </c>
    </row>
    <row r="58" spans="1:5" ht="15.75" customHeight="1" x14ac:dyDescent="0.25">
      <c r="A58" s="3" t="s">
        <v>839</v>
      </c>
      <c r="B58" s="27" t="s">
        <v>840</v>
      </c>
    </row>
    <row r="59" spans="1:5" ht="15.75" customHeight="1" x14ac:dyDescent="0.25">
      <c r="A59" s="3" t="s">
        <v>843</v>
      </c>
      <c r="B59" s="27" t="s">
        <v>842</v>
      </c>
    </row>
    <row r="60" spans="1:5" ht="15.75" customHeight="1" x14ac:dyDescent="0.25">
      <c r="A60" s="3" t="s">
        <v>846</v>
      </c>
      <c r="B60" s="27" t="s">
        <v>847</v>
      </c>
    </row>
    <row r="61" spans="1:5" ht="15.75" customHeight="1" x14ac:dyDescent="0.25"/>
    <row r="62" spans="1:5" ht="15.75" customHeight="1" x14ac:dyDescent="0.25">
      <c r="A62" s="3" t="s">
        <v>884</v>
      </c>
      <c r="B62" s="27" t="s">
        <v>848</v>
      </c>
      <c r="D62" t="s">
        <v>849</v>
      </c>
    </row>
    <row r="63" spans="1:5" ht="15.75" customHeight="1" x14ac:dyDescent="0.25">
      <c r="A63" s="3" t="s">
        <v>877</v>
      </c>
      <c r="B63" s="27" t="s">
        <v>850</v>
      </c>
      <c r="D63" t="s">
        <v>12</v>
      </c>
      <c r="E63" t="s">
        <v>851</v>
      </c>
    </row>
    <row r="64" spans="1:5" ht="15.75" customHeight="1" x14ac:dyDescent="0.25">
      <c r="A64" s="3">
        <v>32551290</v>
      </c>
      <c r="B64" s="27" t="s">
        <v>852</v>
      </c>
      <c r="D64" t="s">
        <v>12</v>
      </c>
    </row>
    <row r="65" spans="1:4" ht="15.75" customHeight="1" x14ac:dyDescent="0.25">
      <c r="A65" s="3" t="s">
        <v>853</v>
      </c>
      <c r="B65" s="27" t="s">
        <v>854</v>
      </c>
      <c r="D65" t="s">
        <v>12</v>
      </c>
    </row>
    <row r="66" spans="1:4" ht="15.75" customHeight="1" x14ac:dyDescent="0.25">
      <c r="A66" s="3">
        <v>22451280</v>
      </c>
      <c r="B66" s="27" t="s">
        <v>886</v>
      </c>
    </row>
    <row r="67" spans="1:4" ht="15.75" customHeight="1" x14ac:dyDescent="0.25"/>
    <row r="68" spans="1:4" ht="15.75" customHeight="1" x14ac:dyDescent="0.25">
      <c r="A68" s="3">
        <v>92311140</v>
      </c>
      <c r="B68" s="27" t="s">
        <v>887</v>
      </c>
    </row>
    <row r="69" spans="1:4" ht="15.75" customHeight="1" x14ac:dyDescent="0.25">
      <c r="A69" s="3" t="s">
        <v>904</v>
      </c>
      <c r="B69" s="27" t="s">
        <v>905</v>
      </c>
    </row>
    <row r="70" spans="1:4" ht="15.75" customHeight="1" x14ac:dyDescent="0.25">
      <c r="A70" s="3">
        <v>42911150</v>
      </c>
      <c r="B70" s="27" t="s">
        <v>911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927</v>
      </c>
      <c r="B73" s="27" t="s">
        <v>925</v>
      </c>
    </row>
    <row r="74" spans="1:4" ht="15.75" customHeight="1" x14ac:dyDescent="0.25">
      <c r="A74" s="3" t="s">
        <v>928</v>
      </c>
      <c r="B74" s="27" t="s">
        <v>926</v>
      </c>
    </row>
    <row r="75" spans="1:4" ht="15.75" customHeight="1" x14ac:dyDescent="0.25">
      <c r="A75" s="3">
        <v>98341140</v>
      </c>
      <c r="B75" s="27" t="s">
        <v>929</v>
      </c>
    </row>
    <row r="76" spans="1:4" ht="15.75" customHeight="1" x14ac:dyDescent="0.25">
      <c r="A76" s="3" t="s">
        <v>931</v>
      </c>
      <c r="B76" s="27" t="s">
        <v>930</v>
      </c>
    </row>
    <row r="77" spans="1:4" ht="15.75" customHeight="1" x14ac:dyDescent="0.25"/>
    <row r="78" spans="1:4" ht="15.75" customHeight="1" x14ac:dyDescent="0.25">
      <c r="A78" s="3" t="s">
        <v>932</v>
      </c>
      <c r="B78" s="27" t="s">
        <v>933</v>
      </c>
    </row>
    <row r="79" spans="1:4" ht="15.75" customHeight="1" x14ac:dyDescent="0.25">
      <c r="A79" s="3" t="s">
        <v>934</v>
      </c>
      <c r="B79" s="27" t="s">
        <v>935</v>
      </c>
    </row>
    <row r="80" spans="1:4" ht="15.75" customHeight="1" x14ac:dyDescent="0.25">
      <c r="A80" s="3" t="s">
        <v>1020</v>
      </c>
      <c r="B80" s="27" t="s">
        <v>1021</v>
      </c>
    </row>
    <row r="81" spans="1:4" ht="15.75" customHeight="1" x14ac:dyDescent="0.25">
      <c r="A81" s="3">
        <v>79821190</v>
      </c>
      <c r="B81" s="27" t="s">
        <v>1022</v>
      </c>
    </row>
    <row r="82" spans="1:4" ht="15.75" customHeight="1" x14ac:dyDescent="0.25">
      <c r="A82" s="3" t="s">
        <v>1025</v>
      </c>
      <c r="B82" s="27" t="s">
        <v>1026</v>
      </c>
    </row>
    <row r="83" spans="1:4" ht="15.75" customHeight="1" x14ac:dyDescent="0.25">
      <c r="A83" s="3" t="s">
        <v>1039</v>
      </c>
      <c r="B83" s="27" t="s">
        <v>1040</v>
      </c>
    </row>
    <row r="84" spans="1:4" ht="15.75" customHeight="1" x14ac:dyDescent="0.25">
      <c r="A84" s="3" t="s">
        <v>577</v>
      </c>
      <c r="B84" s="27" t="s">
        <v>576</v>
      </c>
    </row>
    <row r="85" spans="1:4" ht="15.75" customHeight="1" x14ac:dyDescent="0.25"/>
    <row r="86" spans="1:4" ht="15.75" customHeight="1" x14ac:dyDescent="0.25">
      <c r="A86" s="3" t="s">
        <v>1059</v>
      </c>
      <c r="B86" s="27" t="s">
        <v>1058</v>
      </c>
    </row>
    <row r="87" spans="1:4" ht="15.75" customHeight="1" x14ac:dyDescent="0.25">
      <c r="A87" s="3" t="s">
        <v>1060</v>
      </c>
      <c r="B87" s="27" t="s">
        <v>1061</v>
      </c>
    </row>
    <row r="88" spans="1:4" ht="15.75" customHeight="1" x14ac:dyDescent="0.25">
      <c r="A88" s="3">
        <v>18441100</v>
      </c>
      <c r="B88" s="27" t="s">
        <v>918</v>
      </c>
    </row>
    <row r="89" spans="1:4" ht="15.75" customHeight="1" x14ac:dyDescent="0.25">
      <c r="A89" s="3" t="s">
        <v>1062</v>
      </c>
      <c r="B89" s="27" t="s">
        <v>1063</v>
      </c>
    </row>
    <row r="90" spans="1:4" ht="15.75" customHeight="1" x14ac:dyDescent="0.25">
      <c r="A90" s="3" t="s">
        <v>1020</v>
      </c>
      <c r="B90" s="27" t="s">
        <v>1021</v>
      </c>
    </row>
    <row r="91" spans="1:4" ht="15.75" customHeight="1" x14ac:dyDescent="0.25">
      <c r="A91" s="3" t="s">
        <v>1079</v>
      </c>
      <c r="B91" s="4" t="s">
        <v>1078</v>
      </c>
    </row>
    <row r="92" spans="1:4" ht="15.75" customHeight="1" x14ac:dyDescent="0.25">
      <c r="A92" s="3" t="s">
        <v>1080</v>
      </c>
      <c r="B92" s="4" t="s">
        <v>1081</v>
      </c>
    </row>
    <row r="93" spans="1:4" ht="15.75" customHeight="1" x14ac:dyDescent="0.25">
      <c r="A93" s="3" t="s">
        <v>1124</v>
      </c>
      <c r="B93" s="4" t="s">
        <v>1125</v>
      </c>
    </row>
    <row r="94" spans="1:4" ht="15.75" customHeight="1" x14ac:dyDescent="0.25">
      <c r="A94" s="3">
        <v>50111260</v>
      </c>
      <c r="B94" s="4" t="s">
        <v>1144</v>
      </c>
    </row>
    <row r="95" spans="1:4" ht="15.75" customHeight="1" x14ac:dyDescent="0.3">
      <c r="A95" s="3">
        <v>79991190</v>
      </c>
      <c r="B95" s="27" t="s">
        <v>1186</v>
      </c>
      <c r="C95" s="44"/>
      <c r="D95" s="17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1144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45"/>
      <c r="C101" s="17"/>
    </row>
    <row r="102" spans="1:3" ht="15.75" customHeight="1" x14ac:dyDescent="0.25"/>
    <row r="103" spans="1:3" ht="15.75" customHeight="1" x14ac:dyDescent="0.25">
      <c r="C103" s="14">
        <v>71351540</v>
      </c>
    </row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Պլան՝ 2024</vt:lpstr>
      <vt:lpstr>Նշումներ</vt:lpstr>
      <vt:lpstr>Sheet1</vt:lpstr>
      <vt:lpstr>'Պլան՝ 2024'!_Hlk159844292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2024-11-08T13:25:26Z</dcterms:modified>
</cp:coreProperties>
</file>