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2C70CDD3-ACAB-49BB-A970-2D195AF9669D}" xr6:coauthVersionLast="47" xr6:coauthVersionMax="47" xr10:uidLastSave="{00000000-0000-0000-0000-000000000000}"/>
  <bookViews>
    <workbookView xWindow="3990" yWindow="208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2025'!$A$21:$K$939</definedName>
    <definedName name="_Hlk159844292" localSheetId="0">'Պլան՝ 2025'!#REF!</definedName>
    <definedName name="_xlnm.Print_Area" localSheetId="0">'Պլան՝ 2025'!$B$1:$I$939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7" i="1" l="1"/>
  <c r="K677" i="1"/>
  <c r="I608" i="1"/>
  <c r="K608" i="1"/>
  <c r="I72" i="1"/>
  <c r="K72" i="1"/>
  <c r="I71" i="1"/>
  <c r="K71" i="1"/>
  <c r="K329" i="1"/>
  <c r="K330" i="1"/>
  <c r="K331" i="1"/>
  <c r="I329" i="1"/>
  <c r="I330" i="1"/>
  <c r="I331" i="1"/>
  <c r="I328" i="1"/>
  <c r="K328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58" i="1"/>
  <c r="K758" i="1"/>
  <c r="I757" i="1"/>
  <c r="K757" i="1"/>
  <c r="I756" i="1"/>
  <c r="K756" i="1"/>
  <c r="I755" i="1"/>
  <c r="K755" i="1"/>
  <c r="I754" i="1"/>
  <c r="K754" i="1"/>
  <c r="I753" i="1"/>
  <c r="K753" i="1"/>
  <c r="I752" i="1"/>
  <c r="K752" i="1"/>
  <c r="I751" i="1"/>
  <c r="K751" i="1"/>
  <c r="I750" i="1"/>
  <c r="K750" i="1"/>
  <c r="I749" i="1"/>
  <c r="K749" i="1"/>
  <c r="I748" i="1"/>
  <c r="K748" i="1"/>
  <c r="I747" i="1"/>
  <c r="K747" i="1"/>
  <c r="I746" i="1"/>
  <c r="K746" i="1"/>
  <c r="I745" i="1"/>
  <c r="K745" i="1"/>
  <c r="I744" i="1"/>
  <c r="K744" i="1"/>
  <c r="I743" i="1"/>
  <c r="K743" i="1"/>
  <c r="I742" i="1"/>
  <c r="K742" i="1"/>
  <c r="I741" i="1"/>
  <c r="K741" i="1"/>
  <c r="K604" i="1"/>
  <c r="K605" i="1"/>
  <c r="K606" i="1"/>
  <c r="K607" i="1"/>
  <c r="I604" i="1"/>
  <c r="I605" i="1"/>
  <c r="I606" i="1"/>
  <c r="I607" i="1"/>
  <c r="I327" i="1" l="1"/>
  <c r="K327" i="1"/>
  <c r="I70" i="1"/>
  <c r="K70" i="1"/>
  <c r="I443" i="1"/>
  <c r="K443" i="1"/>
  <c r="K727" i="1"/>
  <c r="K728" i="1"/>
  <c r="K729" i="1"/>
  <c r="K730" i="1"/>
  <c r="K731" i="1"/>
  <c r="K732" i="1"/>
  <c r="K733" i="1"/>
  <c r="K734" i="1"/>
  <c r="K735" i="1"/>
  <c r="K736" i="1"/>
  <c r="K738" i="1"/>
  <c r="K739" i="1"/>
  <c r="K740" i="1"/>
  <c r="I740" i="1"/>
  <c r="I728" i="1"/>
  <c r="I727" i="1"/>
  <c r="K726" i="1"/>
  <c r="I726" i="1"/>
  <c r="K624" i="1"/>
  <c r="K625" i="1"/>
  <c r="K626" i="1"/>
  <c r="I624" i="1"/>
  <c r="I625" i="1"/>
  <c r="I626" i="1"/>
  <c r="I676" i="1"/>
  <c r="K676" i="1"/>
  <c r="I69" i="1"/>
  <c r="K69" i="1"/>
  <c r="K932" i="1"/>
  <c r="I932" i="1"/>
  <c r="I675" i="1"/>
  <c r="K675" i="1"/>
  <c r="I674" i="1"/>
  <c r="K674" i="1"/>
  <c r="I689" i="1"/>
  <c r="K689" i="1"/>
  <c r="K362" i="1"/>
  <c r="I362" i="1"/>
  <c r="I361" i="1"/>
  <c r="K361" i="1"/>
  <c r="K326" i="1"/>
  <c r="I326" i="1"/>
  <c r="K658" i="1"/>
  <c r="I658" i="1"/>
  <c r="K645" i="1" l="1"/>
  <c r="I645" i="1"/>
  <c r="K360" i="1" l="1"/>
  <c r="I360" i="1"/>
  <c r="I325" i="1" l="1"/>
  <c r="K325" i="1"/>
  <c r="K627" i="1" l="1"/>
  <c r="K628" i="1"/>
  <c r="I628" i="1"/>
  <c r="I324" i="1"/>
  <c r="K324" i="1"/>
  <c r="I623" i="1"/>
  <c r="K623" i="1"/>
  <c r="K617" i="1"/>
  <c r="I617" i="1"/>
  <c r="I657" i="1" l="1"/>
  <c r="K657" i="1"/>
  <c r="I656" i="1"/>
  <c r="K656" i="1"/>
  <c r="K545" i="1"/>
  <c r="K546" i="1"/>
  <c r="K547" i="1"/>
  <c r="K548" i="1"/>
  <c r="K549" i="1"/>
  <c r="K550" i="1"/>
  <c r="K551" i="1"/>
  <c r="K552" i="1"/>
  <c r="I545" i="1"/>
  <c r="I546" i="1"/>
  <c r="I547" i="1"/>
  <c r="I548" i="1"/>
  <c r="I549" i="1"/>
  <c r="I550" i="1"/>
  <c r="I551" i="1"/>
  <c r="I552" i="1"/>
  <c r="K493" i="1"/>
  <c r="K494" i="1"/>
  <c r="K495" i="1"/>
  <c r="K496" i="1"/>
  <c r="K497" i="1"/>
  <c r="K498" i="1"/>
  <c r="K499" i="1"/>
  <c r="K500" i="1"/>
  <c r="I493" i="1"/>
  <c r="I494" i="1"/>
  <c r="I495" i="1"/>
  <c r="I496" i="1"/>
  <c r="I497" i="1"/>
  <c r="I498" i="1"/>
  <c r="I499" i="1"/>
  <c r="I500" i="1"/>
  <c r="I539" i="1" l="1"/>
  <c r="I323" i="1"/>
  <c r="K323" i="1"/>
  <c r="I644" i="1"/>
  <c r="K644" i="1"/>
  <c r="I643" i="1"/>
  <c r="K643" i="1"/>
  <c r="K442" i="1"/>
  <c r="I442" i="1"/>
  <c r="I673" i="1"/>
  <c r="K673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688" i="1"/>
  <c r="I688" i="1"/>
  <c r="I603" i="1"/>
  <c r="K603" i="1"/>
  <c r="H737" i="1"/>
  <c r="I739" i="1"/>
  <c r="I738" i="1"/>
  <c r="I441" i="1"/>
  <c r="K441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59" i="1"/>
  <c r="K359" i="1"/>
  <c r="I298" i="1"/>
  <c r="K298" i="1"/>
  <c r="K440" i="1"/>
  <c r="I440" i="1"/>
  <c r="I884" i="1"/>
  <c r="K884" i="1"/>
  <c r="I67" i="1"/>
  <c r="K67" i="1"/>
  <c r="I297" i="1"/>
  <c r="K297" i="1"/>
  <c r="I296" i="1"/>
  <c r="K296" i="1"/>
  <c r="I622" i="1"/>
  <c r="K622" i="1"/>
  <c r="I602" i="1"/>
  <c r="K602" i="1"/>
  <c r="I564" i="1"/>
  <c r="K564" i="1"/>
  <c r="I672" i="1"/>
  <c r="K672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295" i="1"/>
  <c r="K295" i="1"/>
  <c r="I66" i="1"/>
  <c r="K66" i="1"/>
  <c r="K439" i="1"/>
  <c r="I439" i="1"/>
  <c r="K291" i="1"/>
  <c r="K292" i="1"/>
  <c r="K293" i="1"/>
  <c r="K294" i="1"/>
  <c r="I291" i="1"/>
  <c r="I292" i="1"/>
  <c r="I293" i="1"/>
  <c r="I294" i="1"/>
  <c r="I290" i="1"/>
  <c r="K290" i="1"/>
  <c r="K802" i="1"/>
  <c r="I802" i="1"/>
  <c r="I289" i="1"/>
  <c r="K289" i="1"/>
  <c r="I288" i="1"/>
  <c r="K288" i="1"/>
  <c r="I737" i="1" l="1"/>
  <c r="K737" i="1"/>
  <c r="K357" i="1"/>
  <c r="K358" i="1"/>
  <c r="I357" i="1"/>
  <c r="I358" i="1"/>
  <c r="I438" i="1"/>
  <c r="K438" i="1"/>
  <c r="I356" i="1"/>
  <c r="K356" i="1"/>
  <c r="I355" i="1"/>
  <c r="K355" i="1"/>
  <c r="K723" i="1"/>
  <c r="K724" i="1"/>
  <c r="K725" i="1"/>
  <c r="I723" i="1"/>
  <c r="I724" i="1"/>
  <c r="I725" i="1"/>
  <c r="K722" i="1"/>
  <c r="I722" i="1"/>
  <c r="K721" i="1"/>
  <c r="I721" i="1"/>
  <c r="I671" i="1"/>
  <c r="K671" i="1"/>
  <c r="K567" i="1"/>
  <c r="K568" i="1"/>
  <c r="K569" i="1"/>
  <c r="K570" i="1"/>
  <c r="I567" i="1"/>
  <c r="I568" i="1"/>
  <c r="I569" i="1"/>
  <c r="I570" i="1"/>
  <c r="K560" i="1"/>
  <c r="K561" i="1"/>
  <c r="K562" i="1"/>
  <c r="K563" i="1"/>
  <c r="I560" i="1"/>
  <c r="I561" i="1"/>
  <c r="I562" i="1"/>
  <c r="I563" i="1"/>
  <c r="I353" i="1"/>
  <c r="I354" i="1"/>
  <c r="K353" i="1"/>
  <c r="K354" i="1"/>
  <c r="K609" i="1" l="1"/>
  <c r="K610" i="1"/>
  <c r="I610" i="1"/>
  <c r="K287" i="1"/>
  <c r="I287" i="1"/>
  <c r="I687" i="1"/>
  <c r="K687" i="1"/>
  <c r="I931" i="1"/>
  <c r="K931" i="1"/>
  <c r="K286" i="1"/>
  <c r="I286" i="1"/>
  <c r="K930" i="1"/>
  <c r="I930" i="1"/>
  <c r="I934" i="1"/>
  <c r="K934" i="1"/>
  <c r="I913" i="1" l="1"/>
  <c r="I912" i="1"/>
  <c r="K912" i="1"/>
  <c r="I911" i="1"/>
  <c r="K911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44" i="1"/>
  <c r="K445" i="1"/>
  <c r="K446" i="1"/>
  <c r="K447" i="1"/>
  <c r="K448" i="1"/>
  <c r="K449" i="1"/>
  <c r="K450" i="1"/>
  <c r="K451" i="1"/>
  <c r="K452" i="1"/>
  <c r="K453" i="1"/>
  <c r="K454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40" i="1"/>
  <c r="K541" i="1"/>
  <c r="K542" i="1"/>
  <c r="K543" i="1"/>
  <c r="K544" i="1"/>
  <c r="K553" i="1"/>
  <c r="K554" i="1"/>
  <c r="K555" i="1"/>
  <c r="K556" i="1"/>
  <c r="K557" i="1"/>
  <c r="K558" i="1"/>
  <c r="K559" i="1"/>
  <c r="K565" i="1"/>
  <c r="K566" i="1"/>
  <c r="K611" i="1"/>
  <c r="K612" i="1"/>
  <c r="K613" i="1"/>
  <c r="K614" i="1"/>
  <c r="K615" i="1"/>
  <c r="K616" i="1"/>
  <c r="K618" i="1"/>
  <c r="K619" i="1"/>
  <c r="K620" i="1"/>
  <c r="K621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6" i="1"/>
  <c r="K647" i="1"/>
  <c r="K648" i="1"/>
  <c r="K649" i="1"/>
  <c r="K650" i="1"/>
  <c r="K651" i="1"/>
  <c r="K652" i="1"/>
  <c r="K653" i="1"/>
  <c r="K654" i="1"/>
  <c r="K655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8" i="1"/>
  <c r="K679" i="1"/>
  <c r="K680" i="1"/>
  <c r="K681" i="1"/>
  <c r="K682" i="1"/>
  <c r="K683" i="1"/>
  <c r="K684" i="1"/>
  <c r="K685" i="1"/>
  <c r="K686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6" i="1"/>
  <c r="K717" i="1"/>
  <c r="K718" i="1"/>
  <c r="K719" i="1"/>
  <c r="K720" i="1"/>
  <c r="K759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3" i="1"/>
  <c r="K935" i="1"/>
  <c r="K936" i="1"/>
  <c r="K937" i="1"/>
  <c r="K938" i="1"/>
  <c r="I64" i="1"/>
  <c r="I284" i="1"/>
  <c r="I283" i="1"/>
  <c r="I282" i="1"/>
  <c r="I281" i="1"/>
  <c r="I827" i="1"/>
  <c r="I824" i="1"/>
  <c r="I821" i="1"/>
  <c r="I808" i="1"/>
  <c r="I352" i="1"/>
  <c r="I804" i="1"/>
  <c r="I280" i="1" l="1"/>
  <c r="C1" i="5"/>
  <c r="C4" i="5"/>
  <c r="I279" i="1"/>
  <c r="I544" i="1"/>
  <c r="I670" i="1" l="1"/>
  <c r="I62" i="1"/>
  <c r="I660" i="1"/>
  <c r="I798" i="1"/>
  <c r="I806" i="1"/>
  <c r="I435" i="1"/>
  <c r="I436" i="1"/>
  <c r="I437" i="1"/>
  <c r="I434" i="1"/>
  <c r="I433" i="1"/>
  <c r="I919" i="1"/>
  <c r="I920" i="1"/>
  <c r="I921" i="1"/>
  <c r="I922" i="1"/>
  <c r="I923" i="1"/>
  <c r="I924" i="1"/>
  <c r="I925" i="1"/>
  <c r="I926" i="1"/>
  <c r="I927" i="1"/>
  <c r="I928" i="1"/>
  <c r="I918" i="1"/>
  <c r="I431" i="1"/>
  <c r="I432" i="1"/>
  <c r="I430" i="1"/>
  <c r="I720" i="1"/>
  <c r="I655" i="1"/>
  <c r="I654" i="1"/>
  <c r="I653" i="1"/>
  <c r="I652" i="1"/>
  <c r="I642" i="1"/>
  <c r="I641" i="1"/>
  <c r="I640" i="1"/>
  <c r="I639" i="1"/>
  <c r="I278" i="1" l="1"/>
  <c r="I60" i="1" l="1"/>
  <c r="I901" i="1"/>
  <c r="I902" i="1"/>
  <c r="I903" i="1"/>
  <c r="I904" i="1"/>
  <c r="I905" i="1"/>
  <c r="I906" i="1"/>
  <c r="I907" i="1"/>
  <c r="I900" i="1"/>
  <c r="I908" i="1"/>
  <c r="I909" i="1"/>
  <c r="I910" i="1"/>
  <c r="I540" i="1"/>
  <c r="I541" i="1"/>
  <c r="I542" i="1"/>
  <c r="I543" i="1"/>
  <c r="K3" i="3"/>
  <c r="I3" i="3"/>
  <c r="K2" i="3"/>
  <c r="I2" i="3"/>
  <c r="K1" i="3"/>
  <c r="I1" i="3"/>
  <c r="I648" i="1"/>
  <c r="I649" i="1"/>
  <c r="I650" i="1"/>
  <c r="I651" i="1"/>
  <c r="I819" i="1" l="1"/>
  <c r="I820" i="1"/>
  <c r="I822" i="1"/>
  <c r="I823" i="1"/>
  <c r="I825" i="1"/>
  <c r="I826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18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536" i="1" l="1"/>
  <c r="I533" i="1"/>
  <c r="I530" i="1"/>
  <c r="I736" i="1"/>
  <c r="I251" i="1"/>
  <c r="I250" i="1"/>
  <c r="I249" i="1"/>
  <c r="I248" i="1"/>
  <c r="I334" i="1"/>
  <c r="I247" i="1"/>
  <c r="I429" i="1"/>
  <c r="C105" i="2"/>
  <c r="I246" i="1"/>
  <c r="I245" i="1"/>
  <c r="I244" i="1"/>
  <c r="I243" i="1"/>
  <c r="I242" i="1"/>
  <c r="I241" i="1"/>
  <c r="I538" i="1"/>
  <c r="I492" i="1"/>
  <c r="I528" i="1"/>
  <c r="I529" i="1"/>
  <c r="I531" i="1"/>
  <c r="I532" i="1"/>
  <c r="I534" i="1"/>
  <c r="I535" i="1"/>
  <c r="I537" i="1"/>
  <c r="I485" i="1"/>
  <c r="I486" i="1"/>
  <c r="I487" i="1"/>
  <c r="I488" i="1"/>
  <c r="I489" i="1"/>
  <c r="I490" i="1"/>
  <c r="I491" i="1"/>
  <c r="I239" i="1" l="1"/>
  <c r="I240" i="1"/>
  <c r="I351" i="1" l="1"/>
  <c r="I238" i="1"/>
  <c r="I797" i="1"/>
  <c r="I237" i="1" l="1"/>
  <c r="I236" i="1"/>
  <c r="I235" i="1"/>
  <c r="I56" i="1"/>
  <c r="I55" i="1"/>
  <c r="I53" i="1"/>
  <c r="I350" i="1" l="1"/>
  <c r="I52" i="1"/>
  <c r="I54" i="1"/>
  <c r="I796" i="1"/>
  <c r="I527" i="1"/>
  <c r="I525" i="1"/>
  <c r="I526" i="1"/>
  <c r="I524" i="1"/>
  <c r="I621" i="1"/>
  <c r="I232" i="1"/>
  <c r="I230" i="1"/>
  <c r="I231" i="1"/>
  <c r="I559" i="1" l="1"/>
  <c r="I523" i="1"/>
  <c r="I484" i="1"/>
  <c r="I566" i="1"/>
  <c r="I795" i="1"/>
  <c r="I63" i="1" l="1"/>
  <c r="I333" i="1"/>
  <c r="I807" i="1"/>
  <c r="I482" i="1" l="1"/>
  <c r="I483" i="1"/>
  <c r="I522" i="1"/>
  <c r="I521" i="1"/>
  <c r="I871" i="1" l="1"/>
  <c r="I870" i="1"/>
  <c r="I229" i="1"/>
  <c r="I228" i="1"/>
  <c r="I227" i="1"/>
  <c r="I226" i="1"/>
  <c r="I225" i="1"/>
  <c r="I224" i="1"/>
  <c r="I223" i="1"/>
  <c r="I669" i="1"/>
  <c r="I341" i="1" l="1"/>
  <c r="I222" i="1"/>
  <c r="I221" i="1"/>
  <c r="I220" i="1"/>
  <c r="I219" i="1"/>
  <c r="I218" i="1"/>
  <c r="I817" i="1"/>
  <c r="I520" i="1" l="1"/>
  <c r="I481" i="1"/>
  <c r="I349" i="1" l="1"/>
  <c r="I620" i="1"/>
  <c r="I616" i="1"/>
  <c r="I668" i="1" l="1"/>
  <c r="I794" i="1"/>
  <c r="I427" i="1"/>
  <c r="I410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8" i="1"/>
  <c r="I514" i="1" l="1"/>
  <c r="I515" i="1"/>
  <c r="I516" i="1"/>
  <c r="I517" i="1"/>
  <c r="I518" i="1"/>
  <c r="I519" i="1"/>
  <c r="I479" i="1"/>
  <c r="I480" i="1"/>
  <c r="I513" i="1"/>
  <c r="I511" i="1"/>
  <c r="I512" i="1"/>
  <c r="I478" i="1"/>
  <c r="I508" i="1"/>
  <c r="I509" i="1"/>
  <c r="I510" i="1"/>
  <c r="I476" i="1"/>
  <c r="I477" i="1"/>
  <c r="I475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58" i="1" l="1"/>
  <c r="I703" i="1"/>
  <c r="I793" i="1"/>
  <c r="I365" i="1" l="1"/>
  <c r="I364" i="1"/>
  <c r="I733" i="1"/>
  <c r="I734" i="1"/>
  <c r="I735" i="1"/>
  <c r="I759" i="1"/>
  <c r="I782" i="1"/>
  <c r="I732" i="1"/>
  <c r="I680" i="1"/>
  <c r="I681" i="1"/>
  <c r="I682" i="1"/>
  <c r="I683" i="1"/>
  <c r="I684" i="1"/>
  <c r="I685" i="1"/>
  <c r="I686" i="1"/>
  <c r="I679" i="1"/>
  <c r="I696" i="1" l="1"/>
  <c r="I695" i="1"/>
  <c r="I694" i="1"/>
  <c r="I693" i="1"/>
  <c r="I692" i="1"/>
  <c r="I691" i="1"/>
  <c r="I635" i="1" l="1"/>
  <c r="I636" i="1"/>
  <c r="I637" i="1"/>
  <c r="I638" i="1"/>
  <c r="I619" i="1"/>
  <c r="I615" i="1"/>
  <c r="I634" i="1"/>
  <c r="I647" i="1"/>
  <c r="I633" i="1"/>
  <c r="I505" i="1"/>
  <c r="I506" i="1"/>
  <c r="I507" i="1"/>
  <c r="I503" i="1"/>
  <c r="I504" i="1"/>
  <c r="I502" i="1"/>
  <c r="I474" i="1"/>
  <c r="I473" i="1"/>
  <c r="I472" i="1"/>
  <c r="I471" i="1" l="1"/>
  <c r="I667" i="1"/>
  <c r="I792" i="1"/>
  <c r="I791" i="1"/>
  <c r="I790" i="1"/>
  <c r="I787" i="1"/>
  <c r="I788" i="1"/>
  <c r="I789" i="1"/>
  <c r="I805" i="1"/>
  <c r="I801" i="1"/>
  <c r="I803" i="1"/>
  <c r="I786" i="1" l="1"/>
  <c r="I702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66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0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57" i="1"/>
  <c r="I785" i="1"/>
  <c r="I811" i="1"/>
  <c r="I812" i="1"/>
  <c r="I813" i="1"/>
  <c r="I814" i="1"/>
  <c r="I815" i="1"/>
  <c r="I816" i="1"/>
  <c r="A816" i="1"/>
  <c r="A815" i="1"/>
  <c r="I810" i="1"/>
  <c r="I714" i="1" l="1"/>
  <c r="I701" i="1"/>
  <c r="I665" i="1"/>
  <c r="I40" i="1"/>
  <c r="I34" i="1"/>
  <c r="I35" i="1"/>
  <c r="I36" i="1"/>
  <c r="I37" i="1"/>
  <c r="I38" i="1"/>
  <c r="I39" i="1"/>
  <c r="I33" i="1"/>
  <c r="I348" i="1"/>
  <c r="I347" i="1"/>
  <c r="I27" i="1"/>
  <c r="I28" i="1"/>
  <c r="I29" i="1"/>
  <c r="I30" i="1"/>
  <c r="I31" i="1"/>
  <c r="I32" i="1"/>
  <c r="I26" i="1" l="1"/>
  <c r="I25" i="1"/>
  <c r="I800" i="1" l="1"/>
  <c r="I74" i="1"/>
  <c r="K24" i="1"/>
  <c r="K939" i="1" s="1"/>
  <c r="I24" i="1"/>
  <c r="I448" i="1" l="1"/>
  <c r="I449" i="1"/>
  <c r="I450" i="1"/>
  <c r="I451" i="1"/>
  <c r="I339" i="1"/>
  <c r="I465" i="1" l="1"/>
  <c r="I453" i="1"/>
  <c r="I463" i="1"/>
  <c r="I462" i="1"/>
  <c r="I461" i="1"/>
  <c r="I460" i="1"/>
  <c r="I454" i="1" l="1"/>
  <c r="I730" i="1" l="1"/>
  <c r="I709" i="1"/>
  <c r="I708" i="1"/>
  <c r="I234" i="1"/>
  <c r="I233" i="1"/>
  <c r="I939" i="1" l="1"/>
</calcChain>
</file>

<file path=xl/sharedStrings.xml><?xml version="1.0" encoding="utf-8"?>
<sst xmlns="http://schemas.openxmlformats.org/spreadsheetml/2006/main" count="4577" uniqueCount="1474">
  <si>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</si>
  <si>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</si>
  <si>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</si>
  <si>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</si>
  <si>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</si>
  <si>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</si>
  <si>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</si>
  <si>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</si>
  <si>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</si>
  <si>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</si>
  <si>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</si>
  <si>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</si>
  <si>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</si>
  <si>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</si>
  <si>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</si>
  <si>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</si>
  <si>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</si>
  <si>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</si>
  <si>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</si>
  <si>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</si>
  <si>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</si>
  <si>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</si>
  <si>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</si>
  <si>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</si>
  <si>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</si>
  <si>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</si>
  <si>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</si>
  <si>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</si>
  <si>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</si>
  <si>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</si>
  <si>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</si>
  <si>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</si>
  <si>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</si>
  <si>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</si>
  <si>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</si>
  <si>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</si>
  <si>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</si>
  <si>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</si>
  <si>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</si>
  <si>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</si>
  <si>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</si>
  <si>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</si>
  <si>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</si>
  <si>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</si>
  <si>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</si>
  <si>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</si>
  <si>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</si>
  <si>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</si>
  <si>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</si>
  <si>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</si>
  <si>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</si>
  <si>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</si>
  <si>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</si>
  <si>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</si>
  <si>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</si>
  <si>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</si>
  <si>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</si>
  <si>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</si>
  <si>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</si>
  <si>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</si>
  <si>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</si>
  <si>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</si>
  <si>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</si>
  <si>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</si>
  <si>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</si>
  <si>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</si>
  <si>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</si>
  <si>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</si>
  <si>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</si>
  <si>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</si>
  <si>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</si>
  <si>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</si>
  <si>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</si>
  <si>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</si>
  <si>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</si>
  <si>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</si>
  <si>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</si>
  <si>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</si>
  <si>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</si>
  <si>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</si>
  <si>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</si>
  <si>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</si>
  <si>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</si>
  <si>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</si>
  <si>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</si>
  <si>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</si>
  <si>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</si>
  <si>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</si>
  <si>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</si>
  <si>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</si>
  <si>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</si>
  <si>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</si>
  <si>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</si>
  <si>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</si>
  <si>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</si>
  <si>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</si>
  <si>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</si>
  <si>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</si>
  <si>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</si>
  <si>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</si>
  <si>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</si>
  <si>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</si>
  <si>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</si>
  <si>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</si>
  <si>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</si>
  <si>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</si>
  <si>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</si>
  <si>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</si>
  <si>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</si>
  <si>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</si>
  <si>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</si>
  <si>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</si>
  <si>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</si>
  <si>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</si>
  <si>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</si>
  <si>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</si>
  <si>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</si>
  <si>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</si>
  <si>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</si>
  <si>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</si>
  <si>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</si>
  <si>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</si>
  <si>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</si>
  <si>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</si>
  <si>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</si>
  <si>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</si>
  <si>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</si>
  <si>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</si>
  <si>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</si>
  <si>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</si>
  <si>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</si>
  <si>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</si>
  <si>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</si>
  <si>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</si>
  <si>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</si>
  <si>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</si>
  <si>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</si>
  <si>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</si>
  <si>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</si>
  <si>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</si>
  <si>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</si>
  <si>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</si>
  <si>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</si>
  <si>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</si>
  <si>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</si>
  <si>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</si>
  <si>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</si>
  <si>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</si>
  <si>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</si>
  <si>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</si>
  <si>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</si>
  <si>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</si>
  <si>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</si>
  <si>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</si>
  <si>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</si>
  <si>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</si>
  <si>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</si>
  <si>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</si>
  <si>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</si>
  <si>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</si>
  <si>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</si>
  <si>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</si>
  <si>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</si>
  <si>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</si>
  <si>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</si>
  <si>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</si>
  <si>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</si>
  <si>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</si>
  <si>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</si>
  <si>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</si>
  <si>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</si>
  <si>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</si>
  <si>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</si>
  <si>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</si>
  <si>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</si>
  <si>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</si>
  <si>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</si>
  <si>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</si>
  <si>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</si>
  <si>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</si>
  <si>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</si>
  <si>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</si>
  <si>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</si>
  <si>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</si>
  <si>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</si>
  <si>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</si>
  <si>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</si>
  <si>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</si>
  <si>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</si>
  <si>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</si>
  <si>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</si>
  <si>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</si>
  <si>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</si>
  <si>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</si>
  <si>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</si>
  <si>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</si>
  <si>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</si>
  <si>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</si>
  <si>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</si>
  <si>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</si>
  <si>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</si>
  <si>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</si>
  <si>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</si>
  <si>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</si>
  <si>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</si>
  <si>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</si>
  <si>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</si>
  <si>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</si>
  <si>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</si>
  <si>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</si>
  <si>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</si>
  <si>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</si>
  <si>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</si>
  <si>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</si>
  <si>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</si>
  <si>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</si>
  <si>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</si>
  <si>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</si>
  <si>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</si>
  <si>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</si>
  <si>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</si>
  <si>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</si>
  <si>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</si>
  <si>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</si>
  <si>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</si>
  <si>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</si>
  <si>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</si>
  <si>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</si>
  <si>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</si>
  <si>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</si>
  <si>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</si>
  <si>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</si>
  <si>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</si>
  <si>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</si>
  <si>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</si>
  <si>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</si>
  <si>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</si>
  <si>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</si>
  <si>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</si>
  <si>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</si>
  <si>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</si>
  <si>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</si>
  <si>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</si>
  <si>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</si>
  <si>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</si>
  <si>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</si>
  <si>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</si>
  <si>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</si>
  <si>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</si>
  <si>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</si>
  <si>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</si>
  <si>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</si>
  <si>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</si>
  <si>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</si>
  <si>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</si>
  <si>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</si>
  <si>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</si>
  <si>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</si>
  <si>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</si>
  <si>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</si>
  <si>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</si>
  <si>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</si>
  <si>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</si>
  <si>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</si>
  <si>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</si>
  <si>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</si>
  <si>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</si>
  <si>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</si>
  <si>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</si>
  <si>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</si>
  <si>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</si>
  <si>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</si>
  <si>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</si>
  <si>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</si>
  <si>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</si>
  <si>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</si>
  <si>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</si>
  <si>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</si>
  <si>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</si>
  <si>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</si>
  <si>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</si>
  <si>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</si>
  <si>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</si>
  <si>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</si>
  <si>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</si>
  <si>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</si>
  <si>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</si>
  <si>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</si>
  <si>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</si>
  <si>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</si>
  <si>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</si>
  <si>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</si>
  <si>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</si>
  <si>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</si>
  <si>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</si>
  <si>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</si>
  <si>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</si>
  <si>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</si>
  <si>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</si>
  <si>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</si>
  <si>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</si>
  <si>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</si>
  <si>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</si>
  <si>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</si>
  <si>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</si>
  <si>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</si>
  <si>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</si>
  <si>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</si>
  <si>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</si>
  <si>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</si>
  <si>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</si>
  <si>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</si>
  <si>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</si>
  <si>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</si>
  <si>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</si>
  <si>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</si>
  <si>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</si>
  <si>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</si>
  <si>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</si>
  <si>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</si>
  <si>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</si>
  <si>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</si>
  <si>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</si>
  <si>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</si>
  <si>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</si>
  <si>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</si>
  <si>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</si>
  <si>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</si>
  <si>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</si>
  <si>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</si>
  <si>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</si>
  <si>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</si>
  <si>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</si>
  <si>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</si>
  <si>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</si>
  <si>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</si>
  <si>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</si>
  <si>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</si>
  <si>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</si>
  <si>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</si>
  <si>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</si>
  <si>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</si>
  <si>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</si>
  <si>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</si>
  <si>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</si>
  <si>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</si>
  <si>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</si>
  <si>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</si>
  <si>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</si>
  <si>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</si>
  <si>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</si>
  <si>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</si>
  <si>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</si>
  <si>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</si>
  <si>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</si>
  <si>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</si>
  <si>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</si>
  <si>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</si>
  <si>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</si>
  <si>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</si>
  <si>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</si>
  <si>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</si>
  <si>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</si>
  <si>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</si>
  <si>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</si>
  <si>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</si>
  <si>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</si>
  <si>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</si>
  <si>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</si>
  <si>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</si>
  <si>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</si>
  <si>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</si>
  <si>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</si>
  <si>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</si>
  <si>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</si>
  <si>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</si>
  <si>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</si>
  <si>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</si>
  <si>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</si>
  <si>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</si>
  <si>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</si>
  <si>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</si>
  <si>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</si>
  <si>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</si>
  <si>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</si>
  <si>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</si>
  <si>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</si>
  <si>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</si>
  <si>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</si>
  <si>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</si>
  <si>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</si>
  <si>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</si>
  <si>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</si>
  <si>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</si>
  <si>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</si>
  <si>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</si>
  <si>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</si>
  <si>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</si>
  <si>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</si>
  <si>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</si>
  <si>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</si>
  <si>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</si>
  <si>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</si>
  <si>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</si>
  <si>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</si>
  <si>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</si>
  <si>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</si>
  <si>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</si>
  <si>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</si>
  <si>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</si>
  <si>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</si>
  <si>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</si>
  <si>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</si>
  <si>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</si>
  <si>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</si>
  <si>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</si>
  <si>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</si>
  <si>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</si>
  <si>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</si>
  <si>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</si>
  <si>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</si>
  <si>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</si>
  <si>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</si>
  <si>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</si>
  <si>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</si>
  <si>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</si>
  <si>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</si>
  <si>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</si>
  <si>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</si>
  <si>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</si>
  <si>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</si>
  <si>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</si>
  <si>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</si>
  <si>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</si>
  <si>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</si>
  <si>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</si>
  <si>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</si>
  <si>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</si>
  <si>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</si>
  <si>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</si>
  <si>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</si>
  <si>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</si>
  <si>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</si>
  <si>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</si>
  <si>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</si>
  <si>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</si>
  <si>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</si>
  <si>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</si>
  <si>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</si>
  <si>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</si>
  <si>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</si>
  <si>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</si>
  <si>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</si>
  <si>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</si>
  <si>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</si>
  <si>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</si>
  <si>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</si>
  <si>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</si>
  <si>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</si>
  <si>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</si>
  <si>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</si>
  <si>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</si>
  <si>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</si>
  <si>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</si>
  <si>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</si>
  <si>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</si>
  <si>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</si>
  <si>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</si>
  <si>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</si>
  <si>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</si>
  <si>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</si>
  <si>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</si>
  <si>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</si>
  <si>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</si>
  <si>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</si>
  <si>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</si>
  <si>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</si>
  <si>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</si>
  <si>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</si>
  <si>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</si>
  <si>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</si>
  <si>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</si>
  <si>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</si>
  <si>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</si>
  <si>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</si>
  <si>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</si>
  <si>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</si>
  <si>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</si>
  <si>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</si>
  <si>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</si>
  <si>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</si>
  <si>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</si>
  <si>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</si>
  <si>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</si>
  <si>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</si>
  <si>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</si>
  <si>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</si>
  <si>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</si>
  <si>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</si>
  <si>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</si>
  <si>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</si>
  <si>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</si>
  <si>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</si>
  <si>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</si>
  <si>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</si>
  <si>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</si>
  <si>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</si>
  <si>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</si>
  <si>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</si>
  <si>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</si>
  <si>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</si>
  <si>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</si>
  <si>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</si>
  <si>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</si>
  <si>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</si>
  <si>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</si>
  <si>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</si>
  <si>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</si>
  <si>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</si>
  <si>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</si>
  <si>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</si>
  <si>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</si>
  <si>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</si>
  <si>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</si>
  <si>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</si>
  <si>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</si>
  <si>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</si>
  <si>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</si>
  <si>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</si>
  <si>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</si>
  <si>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</si>
  <si>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</si>
  <si>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</si>
  <si>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</si>
  <si>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</si>
  <si>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</si>
  <si>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</si>
  <si>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</si>
  <si>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</si>
  <si>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</si>
  <si>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</si>
  <si>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</si>
  <si>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</si>
  <si>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</si>
  <si>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</si>
  <si>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</si>
  <si>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</si>
  <si>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</si>
  <si>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</si>
  <si>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</si>
  <si>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</si>
  <si>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</si>
  <si>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</si>
  <si>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</si>
  <si>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</si>
  <si>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</si>
  <si>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</si>
  <si>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</si>
  <si>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</si>
  <si>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</si>
  <si>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</si>
  <si>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</si>
  <si>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</si>
  <si>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</si>
  <si>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</si>
  <si>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</si>
  <si>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</si>
  <si>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</si>
  <si>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</si>
  <si>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</si>
  <si>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</si>
  <si>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</si>
  <si>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</si>
  <si>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</si>
  <si>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</si>
  <si>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</si>
  <si>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</si>
  <si>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</si>
  <si>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</si>
  <si>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</si>
  <si>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</si>
  <si>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</si>
  <si>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</si>
  <si>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</si>
  <si>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</si>
  <si>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</si>
  <si>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</si>
  <si>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</si>
  <si>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</si>
  <si>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</si>
  <si>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</si>
  <si>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</si>
  <si>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</si>
  <si>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</si>
  <si>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</si>
  <si>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</si>
  <si>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</si>
  <si>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</si>
  <si>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</si>
  <si>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</si>
  <si>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</si>
  <si>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</si>
  <si>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</si>
  <si>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</si>
  <si>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</si>
  <si>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</si>
  <si>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</si>
  <si>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</si>
  <si>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</si>
  <si>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</si>
  <si>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</si>
  <si>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</si>
  <si>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</si>
  <si>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</si>
  <si>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</si>
  <si>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</si>
  <si>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</si>
  <si>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</si>
  <si>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</si>
  <si>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</si>
  <si>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</si>
  <si>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</si>
  <si>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</si>
  <si>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</si>
  <si>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</si>
  <si>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</si>
  <si>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</si>
  <si>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</si>
  <si>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</si>
  <si>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</si>
  <si>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</si>
  <si>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</si>
  <si>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</si>
  <si>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</si>
  <si>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</si>
  <si>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</si>
  <si>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</si>
  <si>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</si>
  <si>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</si>
  <si>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</si>
  <si>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</si>
  <si>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</si>
  <si>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</si>
  <si>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</si>
  <si>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</si>
  <si>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</si>
  <si>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</si>
  <si>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</si>
  <si>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</si>
  <si>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</si>
  <si>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</si>
  <si>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</si>
  <si>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</si>
  <si>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</si>
  <si>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</si>
  <si>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</si>
  <si>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</si>
  <si>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</si>
  <si>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</si>
  <si>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</si>
  <si>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</si>
  <si>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</si>
  <si>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</si>
  <si>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</si>
  <si>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</si>
  <si>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</si>
  <si>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</si>
  <si>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</si>
  <si>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</si>
  <si>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</si>
  <si>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</si>
  <si>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</si>
  <si>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</si>
  <si>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</si>
  <si>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</si>
  <si>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</si>
  <si>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</si>
  <si>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</si>
  <si>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</si>
  <si>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</si>
  <si>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</si>
  <si>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</si>
  <si>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</si>
  <si>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</si>
  <si>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</si>
  <si>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</si>
  <si>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</si>
  <si>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</si>
  <si>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</si>
  <si>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</si>
  <si>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</si>
  <si>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</si>
  <si>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</si>
  <si>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</si>
  <si>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</si>
  <si>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</si>
  <si>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</si>
  <si>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</si>
  <si>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</si>
  <si>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</si>
  <si>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</si>
  <si>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</si>
  <si>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</si>
  <si>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</si>
  <si>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</si>
  <si>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</si>
  <si>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</si>
  <si>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</si>
  <si>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</si>
  <si>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</si>
  <si>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</si>
  <si>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</si>
  <si>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</si>
  <si>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</si>
  <si>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</si>
  <si>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</si>
  <si>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</si>
  <si>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</si>
  <si>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</si>
  <si>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</si>
  <si>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</si>
  <si>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</si>
  <si>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</si>
  <si>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</si>
  <si>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</si>
  <si>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</si>
  <si>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</si>
  <si>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</si>
  <si>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</si>
  <si>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</si>
  <si>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</si>
  <si>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</si>
  <si>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</si>
  <si>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</si>
  <si>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</si>
  <si>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</si>
  <si>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</si>
  <si>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</si>
  <si>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</si>
  <si>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</si>
  <si>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</si>
  <si>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</si>
  <si>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</si>
  <si>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</si>
  <si>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</si>
  <si>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</si>
  <si>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</si>
  <si>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</si>
  <si>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</si>
  <si>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</si>
  <si>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</si>
  <si>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</si>
  <si>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</si>
  <si>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</si>
  <si>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</si>
  <si>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</si>
  <si>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</si>
  <si>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</si>
  <si>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</si>
  <si>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</si>
  <si>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</si>
  <si>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</si>
  <si>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</si>
  <si>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</si>
  <si>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</si>
  <si>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</si>
  <si>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</si>
  <si>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</si>
  <si>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</si>
  <si>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</si>
  <si>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</si>
  <si>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</si>
  <si>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</si>
  <si>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</si>
  <si>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</si>
  <si>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</si>
  <si>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</si>
  <si>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</si>
  <si>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</si>
  <si>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</si>
  <si>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</si>
  <si>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</si>
  <si>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</si>
  <si>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</si>
  <si>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</si>
  <si>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</si>
  <si>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</si>
  <si>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</si>
  <si>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</si>
  <si>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</si>
  <si>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</si>
  <si>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</si>
  <si>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</si>
  <si>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</si>
  <si>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</si>
  <si>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</si>
  <si>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</si>
  <si>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</si>
  <si>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</si>
  <si>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</si>
  <si>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</si>
  <si>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</si>
  <si>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</si>
  <si>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</si>
  <si>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</si>
  <si>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</si>
  <si>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</si>
  <si>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</si>
  <si>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</si>
  <si>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</si>
  <si>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</si>
  <si>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</si>
  <si>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</si>
  <si>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</si>
  <si>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</si>
  <si>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</si>
  <si>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</si>
  <si>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</si>
  <si>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</si>
  <si>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</si>
  <si>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</si>
  <si>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</si>
  <si>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</si>
  <si>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</si>
  <si>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</si>
  <si>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</si>
  <si>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</si>
  <si>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</si>
  <si>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</si>
  <si>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</si>
  <si>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</si>
  <si>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</si>
  <si>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</si>
  <si>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</si>
  <si>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</si>
  <si>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</si>
  <si>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</si>
  <si>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</si>
  <si>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</si>
  <si>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</si>
  <si>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</si>
  <si>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</si>
  <si>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</si>
  <si>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</si>
  <si>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</si>
  <si>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</si>
  <si>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</si>
  <si>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</si>
  <si>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</si>
  <si>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</si>
  <si>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</si>
  <si>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</si>
  <si>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</si>
  <si>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</si>
  <si>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</si>
  <si>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</si>
  <si>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</si>
  <si>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</si>
  <si>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</si>
  <si>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</si>
  <si>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</si>
  <si>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</si>
  <si>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</si>
  <si>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</si>
  <si>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</si>
  <si>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</si>
  <si>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</si>
  <si>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</si>
  <si>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</si>
  <si>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</si>
  <si>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</si>
  <si>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</si>
  <si>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</si>
  <si>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</si>
  <si>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</si>
  <si>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</si>
  <si>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</si>
  <si>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</si>
  <si>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</si>
  <si>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</si>
  <si>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</si>
  <si>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</si>
  <si>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</si>
  <si>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</si>
  <si>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</si>
  <si>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</si>
  <si>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</si>
  <si>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</si>
  <si>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</si>
  <si>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</si>
  <si>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</si>
  <si>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</si>
  <si>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</si>
  <si>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</si>
  <si>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</si>
  <si>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</si>
  <si>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</si>
  <si>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</si>
  <si>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</si>
  <si>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</si>
  <si>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</si>
  <si>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</si>
  <si>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</si>
  <si>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</si>
  <si>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</si>
  <si>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</si>
  <si>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</si>
  <si>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</si>
  <si>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</si>
  <si>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</si>
  <si>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</si>
  <si>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</si>
  <si>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</si>
  <si>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</si>
  <si>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</si>
  <si>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</si>
  <si>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</si>
  <si>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</si>
  <si>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</si>
  <si>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</si>
  <si>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</si>
  <si>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</si>
  <si>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</si>
  <si>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</si>
  <si>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</si>
  <si>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</si>
  <si>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</si>
  <si>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</si>
  <si>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</si>
  <si>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</si>
  <si>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</si>
  <si>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</si>
  <si>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</si>
  <si>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</si>
  <si>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</si>
  <si>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</si>
  <si>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</si>
  <si>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</si>
  <si>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</si>
  <si>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</si>
  <si>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</si>
  <si>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</si>
  <si>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</si>
  <si>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</si>
  <si>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</si>
  <si>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</si>
  <si>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</si>
  <si>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</si>
  <si>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</si>
  <si>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</si>
  <si>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</si>
  <si>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</si>
  <si>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</si>
  <si>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</si>
  <si>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</si>
  <si>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</si>
  <si>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</si>
  <si>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</si>
  <si>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</si>
  <si>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</si>
  <si>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</si>
  <si>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</si>
  <si>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</si>
  <si>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</si>
  <si>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</si>
  <si>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</si>
  <si>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</si>
  <si>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</si>
  <si>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</si>
  <si>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</si>
  <si>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</si>
  <si>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</si>
  <si>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</si>
  <si>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</si>
  <si>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</si>
  <si>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</si>
  <si>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</si>
  <si>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</si>
  <si>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</si>
  <si>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</si>
  <si>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</si>
  <si>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</si>
  <si>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</si>
  <si>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</si>
  <si>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</si>
  <si>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</si>
  <si>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</si>
  <si>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</si>
  <si>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</si>
  <si>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</si>
  <si>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</si>
  <si>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</si>
  <si>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</si>
  <si>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</si>
  <si>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</si>
  <si>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</si>
  <si>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</si>
  <si>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</si>
  <si>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</si>
  <si>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</si>
  <si>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</si>
  <si>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</si>
  <si>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</si>
  <si>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</si>
  <si>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</si>
  <si>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</si>
  <si>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</si>
  <si>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</si>
  <si>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</si>
  <si>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</si>
  <si>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</si>
  <si>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</si>
  <si>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</si>
  <si>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</si>
  <si>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</si>
  <si>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</si>
  <si>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</si>
  <si>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</si>
  <si>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</si>
  <si>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</si>
  <si>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</si>
  <si>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</si>
  <si>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</si>
  <si>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</si>
  <si>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</si>
  <si>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</si>
  <si>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</si>
  <si>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</si>
  <si>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</si>
  <si>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</si>
  <si>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</si>
  <si>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</si>
  <si>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</si>
  <si>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</si>
  <si>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</si>
  <si>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</si>
  <si>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</si>
  <si>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</si>
  <si>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</si>
  <si>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</si>
  <si>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</si>
  <si>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</si>
  <si>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</si>
  <si>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</si>
  <si>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</si>
  <si>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</si>
  <si>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</si>
  <si>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</si>
  <si>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</si>
  <si>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</si>
  <si>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</si>
  <si>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</si>
  <si>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</si>
  <si>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</si>
  <si>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</si>
  <si>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</si>
  <si>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</si>
  <si>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</si>
  <si>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</si>
  <si>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</si>
  <si>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</si>
  <si>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</si>
  <si>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</si>
  <si>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</si>
  <si>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</si>
  <si>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</si>
  <si>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</si>
  <si>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</si>
  <si>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</si>
  <si>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</si>
  <si>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</si>
  <si>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</si>
  <si>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</si>
  <si>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</si>
  <si>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</si>
  <si>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</si>
  <si>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</si>
  <si>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</si>
  <si>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</si>
  <si>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</si>
  <si>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</si>
  <si>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</si>
  <si>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</si>
  <si>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</si>
  <si>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</si>
  <si>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</si>
  <si>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</si>
  <si>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</si>
  <si>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</si>
  <si>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</si>
  <si>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</si>
  <si>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</si>
  <si>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</si>
  <si>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</si>
  <si>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</si>
  <si>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</si>
  <si>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</si>
  <si>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</si>
  <si>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</si>
  <si>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</si>
  <si>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</si>
  <si>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</si>
  <si>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</si>
  <si>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</si>
  <si>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</si>
  <si>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</si>
  <si>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</si>
  <si>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</si>
  <si>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</si>
  <si>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</si>
  <si>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</si>
  <si>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</si>
  <si>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</si>
  <si>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</si>
  <si>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</si>
  <si>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</si>
  <si>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</si>
  <si>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</si>
  <si>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</si>
  <si>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</si>
  <si>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</si>
  <si>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</si>
  <si>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</si>
  <si>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</si>
  <si>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</si>
  <si>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</si>
  <si>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</si>
  <si>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</si>
  <si>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</si>
  <si>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</si>
  <si>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</si>
  <si>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</si>
  <si>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</si>
  <si>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</si>
  <si>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</si>
  <si>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</si>
  <si>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</si>
  <si>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</si>
  <si>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</si>
  <si>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</si>
  <si>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</si>
  <si>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</si>
  <si>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</si>
  <si>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</si>
  <si>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</si>
  <si>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</si>
  <si>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</si>
  <si>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</si>
  <si>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</si>
  <si>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</si>
  <si>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</si>
  <si>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</si>
  <si>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</si>
  <si>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</si>
  <si>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</si>
  <si>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</si>
  <si>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</si>
  <si>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</si>
  <si>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</si>
  <si>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</si>
  <si>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</si>
  <si>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</si>
  <si>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</si>
  <si>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</si>
  <si>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</si>
  <si>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</si>
  <si>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</si>
  <si>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</si>
  <si>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</si>
  <si>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</si>
  <si>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</si>
  <si>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</si>
  <si>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</si>
  <si>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</si>
  <si>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</si>
  <si>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</si>
  <si>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</si>
  <si>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</si>
  <si>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</si>
  <si>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</si>
  <si>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</si>
  <si>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</si>
  <si>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</si>
  <si>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</si>
  <si>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</si>
  <si>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</si>
  <si>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</si>
  <si>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</si>
  <si>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</si>
  <si>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</si>
  <si>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</si>
  <si>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</si>
  <si>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</si>
  <si>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</si>
  <si>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</si>
  <si>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</si>
  <si>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</si>
  <si>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</si>
  <si>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</si>
  <si>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</si>
  <si>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</si>
  <si>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</si>
  <si>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</si>
  <si>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</si>
  <si>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</si>
  <si>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</si>
  <si>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</si>
  <si>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</si>
  <si>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</si>
  <si>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</si>
  <si>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</si>
  <si>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</si>
  <si>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</si>
  <si>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</si>
  <si>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</si>
  <si>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</si>
  <si>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</si>
  <si>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</si>
  <si>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</si>
  <si>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</si>
  <si>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</si>
  <si>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</si>
  <si>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</si>
  <si>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</si>
  <si>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</si>
  <si>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</si>
  <si>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</si>
  <si>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</si>
  <si>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</si>
  <si>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</si>
  <si>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</si>
  <si>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</si>
  <si>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</si>
  <si>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</si>
  <si>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</si>
  <si>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</si>
  <si>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</si>
  <si>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</si>
  <si>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</si>
  <si>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</si>
  <si>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</si>
  <si>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</si>
  <si>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</si>
  <si>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</si>
  <si>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</si>
  <si>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</si>
  <si>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</si>
  <si>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</si>
  <si>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</si>
  <si>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</si>
  <si>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</si>
  <si>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</si>
  <si>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</si>
  <si>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</si>
  <si>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</si>
  <si>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</si>
  <si>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</si>
  <si>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</si>
  <si>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</si>
  <si>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</si>
  <si>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</si>
  <si>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</si>
  <si>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</si>
  <si>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</si>
  <si>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</si>
  <si>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</si>
  <si>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</si>
  <si>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</si>
  <si>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</si>
  <si>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</si>
  <si>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</si>
  <si>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</si>
  <si>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</si>
  <si>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</si>
  <si>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</si>
  <si>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</si>
  <si>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</si>
  <si>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</si>
  <si>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</si>
  <si>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</si>
  <si>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</si>
  <si>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</si>
  <si>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</si>
  <si>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</si>
  <si>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</si>
  <si>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</si>
  <si>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</si>
  <si>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</si>
  <si>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</si>
  <si>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</si>
  <si>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</si>
  <si>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</si>
  <si>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</si>
  <si>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</si>
  <si>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</si>
  <si>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</si>
  <si>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</si>
  <si>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</si>
  <si>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</si>
  <si>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</si>
  <si>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</si>
  <si>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</si>
  <si>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</si>
  <si>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</si>
  <si>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</si>
  <si>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</si>
  <si>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</si>
  <si>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</si>
  <si>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</si>
  <si>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</si>
  <si>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</si>
  <si>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</si>
  <si>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</si>
  <si>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</si>
  <si>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</si>
  <si>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</si>
  <si>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</si>
  <si>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</si>
  <si>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</si>
  <si>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</si>
  <si>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</si>
  <si>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</si>
  <si>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</si>
  <si>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</si>
  <si>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</si>
  <si>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</si>
  <si>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</si>
  <si>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</si>
  <si>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</si>
  <si>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</si>
  <si>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</si>
  <si>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</si>
  <si>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</si>
  <si>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</si>
  <si>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</si>
  <si>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</si>
  <si>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</si>
  <si>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</si>
  <si>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</si>
  <si>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</si>
  <si>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</si>
  <si>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</si>
  <si>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</si>
  <si>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</si>
  <si>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</si>
  <si>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</si>
  <si>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</si>
  <si>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</si>
  <si>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</si>
  <si>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</si>
  <si>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</si>
  <si>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</si>
  <si>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</si>
  <si>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</si>
  <si>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</si>
  <si>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</si>
  <si>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</si>
  <si>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</si>
  <si>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</si>
  <si>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</si>
  <si>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</si>
  <si>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</si>
  <si>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</si>
  <si>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</si>
  <si>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</si>
  <si>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</si>
  <si>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</si>
  <si>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</si>
  <si>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</si>
  <si>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</si>
  <si>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</si>
  <si>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</si>
  <si>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</si>
  <si>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</si>
  <si>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</si>
  <si>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</si>
  <si>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</si>
  <si>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</si>
  <si>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</si>
  <si>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</si>
  <si>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</si>
  <si>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</si>
  <si>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</si>
  <si>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</si>
  <si>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</si>
  <si>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</si>
  <si>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</si>
  <si>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</si>
  <si>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</si>
  <si>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</si>
  <si>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</si>
  <si>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</si>
  <si>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</si>
  <si>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</si>
  <si>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</si>
  <si>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</si>
  <si>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</si>
  <si>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</si>
  <si>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</si>
  <si>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</si>
  <si>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</si>
  <si>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</si>
  <si>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</si>
  <si>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</si>
  <si>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</si>
  <si>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</si>
  <si>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</si>
  <si>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</si>
  <si>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</si>
  <si>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</si>
  <si>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</si>
  <si>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</si>
  <si>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</si>
  <si>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</si>
  <si>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</si>
  <si>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</si>
  <si>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</si>
  <si>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</si>
  <si>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</si>
  <si>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</si>
  <si>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</si>
  <si>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</si>
  <si>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</si>
  <si>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</si>
  <si>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</si>
  <si>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</si>
  <si>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</si>
  <si>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</si>
  <si>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</si>
  <si>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</si>
  <si>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</si>
  <si>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</si>
  <si>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</si>
  <si>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</si>
  <si>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</si>
  <si>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</si>
  <si>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</si>
  <si>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</si>
  <si>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</si>
  <si>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</si>
  <si>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</si>
  <si>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</si>
  <si>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</si>
  <si>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</si>
  <si>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</si>
  <si>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</si>
  <si>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</si>
  <si>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</si>
  <si>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</si>
  <si>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</si>
  <si>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</si>
  <si>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</si>
  <si>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</si>
  <si>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</si>
  <si>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</si>
  <si>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</si>
  <si>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</si>
  <si>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</si>
  <si>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</si>
  <si>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</si>
  <si>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</si>
  <si>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</si>
  <si>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</si>
  <si>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</si>
  <si>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</si>
  <si>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</si>
  <si>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</si>
  <si>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</si>
  <si>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</si>
  <si>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</si>
  <si>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</si>
  <si>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</si>
  <si>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</si>
  <si>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«08»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</si>
</sst>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09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3" xfId="0" applyFont="1" applyFill="1" applyBorder="1" applyAlignment="1">
      <alignment horizontal="center"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07"/>
  <sheetViews>
    <sheetView tabSelected="1" topLeftCell="B1" zoomScale="85" zoomScaleNormal="85" workbookViewId="0">
      <selection activeCell="L11" sqref="L11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25.14062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97" t="s">
        <v>26</v>
      </c>
      <c r="C1" s="297"/>
      <c r="D1" s="297"/>
      <c r="E1" s="297"/>
      <c r="F1" s="297"/>
      <c r="G1" s="297"/>
      <c r="H1" s="297"/>
      <c r="I1" s="297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03" t="s">
        <v>147</v>
      </c>
      <c r="C3" s="303"/>
      <c r="D3" s="303"/>
      <c r="E3" s="303"/>
      <c r="F3" s="303"/>
      <c r="G3" s="303"/>
      <c r="H3" s="303"/>
      <c r="I3" s="303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02" t="s">
        <v>1473</v>
      </c>
      <c r="H5" s="302"/>
      <c r="I5" s="302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298" t="s">
        <v>28</v>
      </c>
      <c r="C7" s="299"/>
      <c r="D7" s="299"/>
      <c r="E7" s="299"/>
      <c r="F7" s="299"/>
      <c r="G7" s="299"/>
      <c r="H7" s="299"/>
      <c r="I7" s="299"/>
      <c r="J7" s="32"/>
      <c r="K7" s="31"/>
      <c r="L7" s="30"/>
    </row>
    <row r="8" spans="2:13" ht="17.25" customHeight="1" x14ac:dyDescent="0.25">
      <c r="B8" s="300" t="s">
        <v>187</v>
      </c>
      <c r="C8" s="299"/>
      <c r="D8" s="299"/>
      <c r="E8" s="299"/>
      <c r="F8" s="299"/>
      <c r="G8" s="299"/>
      <c r="H8" s="299"/>
      <c r="I8" s="299"/>
      <c r="J8" s="32"/>
      <c r="K8" s="31"/>
      <c r="L8" s="30"/>
    </row>
    <row r="9" spans="2:13" ht="17.25" customHeight="1" x14ac:dyDescent="0.25">
      <c r="B9" s="301" t="s">
        <v>29</v>
      </c>
      <c r="C9" s="301"/>
      <c r="D9" s="301"/>
      <c r="E9" s="301"/>
      <c r="F9" s="301"/>
      <c r="G9" s="301"/>
      <c r="H9" s="301"/>
      <c r="I9" s="301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87" t="s">
        <v>30</v>
      </c>
      <c r="C11" s="287"/>
      <c r="D11" s="287"/>
      <c r="E11" s="287"/>
      <c r="F11" s="287"/>
      <c r="G11" s="287"/>
      <c r="H11" s="287"/>
      <c r="I11" s="287"/>
      <c r="J11" s="33"/>
      <c r="K11" s="53"/>
      <c r="L11" s="30"/>
    </row>
    <row r="12" spans="2:13" ht="16.5" x14ac:dyDescent="0.25">
      <c r="B12" s="287" t="s">
        <v>188</v>
      </c>
      <c r="C12" s="287"/>
      <c r="D12" s="287"/>
      <c r="E12" s="287"/>
      <c r="F12" s="287"/>
      <c r="G12" s="287"/>
      <c r="H12" s="287"/>
      <c r="I12" s="287"/>
      <c r="J12" s="33"/>
      <c r="K12" s="53"/>
      <c r="L12" s="30"/>
    </row>
    <row r="13" spans="2:13" ht="15" customHeight="1" x14ac:dyDescent="0.25">
      <c r="B13" s="287" t="s">
        <v>31</v>
      </c>
      <c r="C13" s="288"/>
      <c r="D13" s="288"/>
      <c r="E13" s="288"/>
      <c r="F13" s="288"/>
      <c r="G13" s="288"/>
      <c r="H13" s="288"/>
      <c r="I13" s="288"/>
      <c r="J13" s="34"/>
      <c r="K13" s="53"/>
      <c r="L13" s="30"/>
    </row>
    <row r="14" spans="2:13" ht="15" customHeight="1" x14ac:dyDescent="0.25">
      <c r="B14" s="289" t="s">
        <v>1</v>
      </c>
      <c r="C14" s="288"/>
      <c r="D14" s="288"/>
      <c r="E14" s="288"/>
      <c r="F14" s="288"/>
      <c r="G14" s="288"/>
      <c r="H14" s="288"/>
      <c r="I14" s="288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0" t="s">
        <v>32</v>
      </c>
      <c r="C16" s="290"/>
      <c r="D16" s="290"/>
      <c r="E16" s="293" t="s">
        <v>2</v>
      </c>
      <c r="F16" s="293" t="s">
        <v>3</v>
      </c>
      <c r="G16" s="295" t="s">
        <v>4</v>
      </c>
      <c r="H16" s="295" t="s">
        <v>5</v>
      </c>
      <c r="I16" s="295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94"/>
      <c r="F17" s="294"/>
      <c r="G17" s="296"/>
      <c r="H17" s="296"/>
      <c r="I17" s="296"/>
      <c r="J17" s="33"/>
      <c r="K17" s="53"/>
      <c r="L17" s="30"/>
      <c r="M17" s="2"/>
    </row>
    <row r="18" spans="1:13" ht="16.5" x14ac:dyDescent="0.25">
      <c r="B18" s="291"/>
      <c r="C18" s="291"/>
      <c r="D18" s="291"/>
      <c r="E18" s="291"/>
      <c r="F18" s="291"/>
      <c r="G18" s="291"/>
      <c r="H18" s="291"/>
      <c r="I18" s="291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2"/>
      <c r="C20" s="292"/>
      <c r="D20" s="292"/>
      <c r="E20" s="292"/>
      <c r="F20" s="292"/>
      <c r="G20" s="292"/>
      <c r="H20" s="292"/>
      <c r="I20" s="292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83" t="s">
        <v>0</v>
      </c>
      <c r="C21" s="284"/>
      <c r="D21" s="284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83" t="s">
        <v>9</v>
      </c>
      <c r="C22" s="284"/>
      <c r="D22" s="284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85" t="s">
        <v>8</v>
      </c>
      <c r="C23" s="286"/>
      <c r="D23" s="286"/>
      <c r="E23" s="286"/>
      <c r="F23" s="286"/>
      <c r="G23" s="286"/>
      <c r="H23" s="286"/>
      <c r="I23" s="286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33.75" customHeight="1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33.75" customHeight="1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33.75" customHeight="1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16.5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29.25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29.25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29.25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29.25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29.25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29.25" customHeight="1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29.25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42.75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29.25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09">
        <v>4233</v>
      </c>
      <c r="K66" s="19">
        <f t="shared" si="2"/>
        <v>90000</v>
      </c>
      <c r="L66" s="42"/>
      <c r="M66" s="2"/>
    </row>
    <row r="67" spans="1:13" ht="29.25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1">
        <v>4233</v>
      </c>
      <c r="K67" s="19">
        <f t="shared" si="2"/>
        <v>312000</v>
      </c>
      <c r="L67" s="42"/>
      <c r="M67" s="2"/>
    </row>
    <row r="68" spans="1:13" ht="29.25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1">
        <v>4214</v>
      </c>
      <c r="K68" s="19">
        <f t="shared" si="2"/>
        <v>235000</v>
      </c>
      <c r="L68" s="42"/>
      <c r="M68" s="2"/>
    </row>
    <row r="69" spans="1:13" ht="29.25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5">
        <v>4241</v>
      </c>
      <c r="K69" s="19">
        <f t="shared" si="2"/>
        <v>0</v>
      </c>
      <c r="L69" s="42"/>
      <c r="M69" s="2"/>
    </row>
    <row r="70" spans="1:13" ht="29.25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2">
        <v>4215</v>
      </c>
      <c r="K70" s="19">
        <f t="shared" si="2"/>
        <v>41000</v>
      </c>
      <c r="L70" s="42"/>
      <c r="M70" s="2"/>
    </row>
    <row r="71" spans="1:13" ht="29.25" customHeight="1" x14ac:dyDescent="0.25">
      <c r="A71" s="40" t="s">
        <v>1173</v>
      </c>
      <c r="B71" s="6">
        <v>79811100</v>
      </c>
      <c r="C71" s="7" t="s">
        <v>103</v>
      </c>
      <c r="D71" s="7" t="s">
        <v>1469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3">
        <v>4239</v>
      </c>
      <c r="K71" s="19">
        <f t="shared" si="2"/>
        <v>31200</v>
      </c>
      <c r="L71" s="42"/>
      <c r="M71" s="2"/>
    </row>
    <row r="72" spans="1:13" ht="29.25" customHeight="1" x14ac:dyDescent="0.25">
      <c r="A72" s="40" t="s">
        <v>1173</v>
      </c>
      <c r="B72" s="6">
        <v>79811100</v>
      </c>
      <c r="C72" s="7" t="s">
        <v>103</v>
      </c>
      <c r="D72" s="7" t="s">
        <v>1470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3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58" t="s">
        <v>10</v>
      </c>
      <c r="C73" s="259"/>
      <c r="D73" s="259"/>
      <c r="E73" s="259"/>
      <c r="F73" s="259"/>
      <c r="G73" s="259"/>
      <c r="H73" s="259"/>
      <c r="I73" s="260"/>
      <c r="J73" s="43"/>
      <c r="K73" s="19">
        <f t="shared" si="2"/>
        <v>0</v>
      </c>
      <c r="L73" s="42"/>
      <c r="M73" s="2"/>
    </row>
    <row r="74" spans="1:13" x14ac:dyDescent="0.25">
      <c r="A74" s="40" t="s">
        <v>193</v>
      </c>
      <c r="B74" s="6" t="s">
        <v>209</v>
      </c>
      <c r="C74" s="7" t="s">
        <v>192</v>
      </c>
      <c r="D74" s="7" t="s">
        <v>194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284</v>
      </c>
      <c r="B75" s="6" t="s">
        <v>282</v>
      </c>
      <c r="C75" s="7" t="s">
        <v>283</v>
      </c>
      <c r="D75" s="7" t="s">
        <v>268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287</v>
      </c>
      <c r="B76" s="6" t="s">
        <v>285</v>
      </c>
      <c r="C76" s="7" t="s">
        <v>286</v>
      </c>
      <c r="D76" s="7" t="s">
        <v>269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290</v>
      </c>
      <c r="B77" s="6" t="s">
        <v>288</v>
      </c>
      <c r="C77" s="7" t="s">
        <v>289</v>
      </c>
      <c r="D77" s="7" t="s">
        <v>270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292</v>
      </c>
      <c r="B78" s="6">
        <v>39224360</v>
      </c>
      <c r="C78" s="7" t="s">
        <v>291</v>
      </c>
      <c r="D78" s="7" t="s">
        <v>271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295</v>
      </c>
      <c r="B79" s="6">
        <v>18311160</v>
      </c>
      <c r="C79" s="7" t="s">
        <v>294</v>
      </c>
      <c r="D79" s="7" t="s">
        <v>293</v>
      </c>
      <c r="E79" s="11" t="s">
        <v>53</v>
      </c>
      <c r="F79" s="11" t="s">
        <v>296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295</v>
      </c>
      <c r="B80" s="6" t="s">
        <v>297</v>
      </c>
      <c r="C80" s="7" t="s">
        <v>298</v>
      </c>
      <c r="D80" s="7" t="s">
        <v>272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295</v>
      </c>
      <c r="B81" s="6">
        <v>18311110</v>
      </c>
      <c r="C81" s="7" t="s">
        <v>299</v>
      </c>
      <c r="D81" s="7" t="s">
        <v>273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290</v>
      </c>
      <c r="B82" s="6">
        <v>39831260</v>
      </c>
      <c r="C82" s="7" t="s">
        <v>300</v>
      </c>
      <c r="D82" s="7" t="s">
        <v>274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290</v>
      </c>
      <c r="B83" s="6">
        <v>39812600</v>
      </c>
      <c r="C83" s="7" t="s">
        <v>301</v>
      </c>
      <c r="D83" s="7" t="s">
        <v>275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292</v>
      </c>
      <c r="B84" s="6">
        <v>39224530</v>
      </c>
      <c r="C84" s="7" t="s">
        <v>302</v>
      </c>
      <c r="D84" s="7" t="s">
        <v>276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305</v>
      </c>
      <c r="B85" s="6" t="s">
        <v>303</v>
      </c>
      <c r="C85" s="7" t="s">
        <v>304</v>
      </c>
      <c r="D85" s="7" t="s">
        <v>277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284</v>
      </c>
      <c r="B86" s="6">
        <v>33741600</v>
      </c>
      <c r="C86" s="7" t="s">
        <v>306</v>
      </c>
      <c r="D86" s="7" t="s">
        <v>278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308</v>
      </c>
      <c r="B87" s="6">
        <v>18931120</v>
      </c>
      <c r="C87" s="7" t="s">
        <v>307</v>
      </c>
      <c r="D87" s="7" t="s">
        <v>279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284</v>
      </c>
      <c r="B88" s="6">
        <v>33721100</v>
      </c>
      <c r="C88" s="7" t="s">
        <v>309</v>
      </c>
      <c r="D88" s="7" t="s">
        <v>280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284</v>
      </c>
      <c r="B89" s="6" t="s">
        <v>310</v>
      </c>
      <c r="C89" s="7" t="s">
        <v>311</v>
      </c>
      <c r="D89" s="7" t="s">
        <v>281</v>
      </c>
      <c r="E89" s="11" t="s">
        <v>53</v>
      </c>
      <c r="F89" s="11" t="s">
        <v>312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284</v>
      </c>
      <c r="B90" s="6" t="s">
        <v>310</v>
      </c>
      <c r="C90" s="7" t="s">
        <v>311</v>
      </c>
      <c r="D90" s="7" t="s">
        <v>281</v>
      </c>
      <c r="E90" s="11" t="s">
        <v>53</v>
      </c>
      <c r="F90" s="11" t="s">
        <v>312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336</v>
      </c>
      <c r="B91" s="6" t="s">
        <v>337</v>
      </c>
      <c r="C91" s="7" t="s">
        <v>338</v>
      </c>
      <c r="D91" s="7" t="s">
        <v>339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342</v>
      </c>
      <c r="B93" s="6" t="s">
        <v>340</v>
      </c>
      <c r="C93" s="7" t="s">
        <v>341</v>
      </c>
      <c r="D93" s="7" t="s">
        <v>343</v>
      </c>
      <c r="E93" s="11" t="s">
        <v>53</v>
      </c>
      <c r="F93" s="11" t="s">
        <v>238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346</v>
      </c>
      <c r="B95" s="6" t="s">
        <v>344</v>
      </c>
      <c r="C95" s="7" t="s">
        <v>345</v>
      </c>
      <c r="D95" s="7" t="s">
        <v>347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346</v>
      </c>
      <c r="B96" s="6" t="s">
        <v>344</v>
      </c>
      <c r="C96" s="7" t="s">
        <v>345</v>
      </c>
      <c r="D96" s="7" t="s">
        <v>347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346</v>
      </c>
      <c r="B97" s="6" t="s">
        <v>348</v>
      </c>
      <c r="C97" s="7" t="s">
        <v>349</v>
      </c>
      <c r="D97" s="7" t="s">
        <v>350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346</v>
      </c>
      <c r="B98" s="6" t="s">
        <v>348</v>
      </c>
      <c r="C98" s="7" t="s">
        <v>349</v>
      </c>
      <c r="D98" s="7" t="s">
        <v>350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351</v>
      </c>
      <c r="B99" s="6">
        <v>44322200</v>
      </c>
      <c r="C99" s="7" t="s">
        <v>56</v>
      </c>
      <c r="D99" s="7" t="s">
        <v>352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351</v>
      </c>
      <c r="B100" s="6">
        <v>44322200</v>
      </c>
      <c r="C100" s="7" t="s">
        <v>56</v>
      </c>
      <c r="D100" s="7" t="s">
        <v>352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346</v>
      </c>
      <c r="B101" s="6" t="s">
        <v>353</v>
      </c>
      <c r="C101" s="7" t="s">
        <v>354</v>
      </c>
      <c r="D101" s="7" t="s">
        <v>355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346</v>
      </c>
      <c r="B102" s="6" t="s">
        <v>353</v>
      </c>
      <c r="C102" s="7" t="s">
        <v>354</v>
      </c>
      <c r="D102" s="7" t="s">
        <v>355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365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346</v>
      </c>
      <c r="B104" s="6" t="s">
        <v>371</v>
      </c>
      <c r="C104" s="7" t="s">
        <v>372</v>
      </c>
      <c r="D104" s="7" t="s">
        <v>366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346</v>
      </c>
      <c r="B105" s="6" t="s">
        <v>371</v>
      </c>
      <c r="C105" s="7" t="s">
        <v>372</v>
      </c>
      <c r="D105" s="7" t="s">
        <v>367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346</v>
      </c>
      <c r="B106" s="6">
        <v>30236110</v>
      </c>
      <c r="C106" s="7" t="s">
        <v>375</v>
      </c>
      <c r="D106" s="7" t="s">
        <v>368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377</v>
      </c>
      <c r="B108" s="6">
        <v>32421300</v>
      </c>
      <c r="C108" s="7" t="s">
        <v>376</v>
      </c>
      <c r="D108" s="7" t="s">
        <v>369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377</v>
      </c>
      <c r="B109" s="6">
        <v>32421300</v>
      </c>
      <c r="C109" s="7" t="s">
        <v>376</v>
      </c>
      <c r="D109" s="7" t="s">
        <v>369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346</v>
      </c>
      <c r="B110" s="6" t="s">
        <v>373</v>
      </c>
      <c r="C110" s="7" t="s">
        <v>374</v>
      </c>
      <c r="D110" s="7" t="s">
        <v>370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362</v>
      </c>
      <c r="B111" s="6" t="s">
        <v>363</v>
      </c>
      <c r="C111" s="7" t="s">
        <v>364</v>
      </c>
      <c r="D111" s="7" t="s">
        <v>361</v>
      </c>
      <c r="E111" s="11" t="s">
        <v>53</v>
      </c>
      <c r="F111" s="11" t="s">
        <v>248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362</v>
      </c>
      <c r="B112" s="6" t="s">
        <v>363</v>
      </c>
      <c r="C112" s="7" t="s">
        <v>364</v>
      </c>
      <c r="D112" s="7" t="s">
        <v>361</v>
      </c>
      <c r="E112" s="11" t="s">
        <v>53</v>
      </c>
      <c r="F112" s="11" t="s">
        <v>248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378</v>
      </c>
      <c r="B113" s="6" t="s">
        <v>379</v>
      </c>
      <c r="C113" s="7" t="s">
        <v>380</v>
      </c>
      <c r="D113" s="7" t="s">
        <v>381</v>
      </c>
      <c r="E113" s="11" t="s">
        <v>53</v>
      </c>
      <c r="F113" s="11" t="s">
        <v>382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378</v>
      </c>
      <c r="B114" s="6">
        <v>30197232</v>
      </c>
      <c r="C114" s="7" t="s">
        <v>383</v>
      </c>
      <c r="D114" s="7" t="s">
        <v>384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378</v>
      </c>
      <c r="B115" s="6" t="s">
        <v>385</v>
      </c>
      <c r="C115" s="7" t="s">
        <v>386</v>
      </c>
      <c r="D115" s="7" t="s">
        <v>387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342</v>
      </c>
      <c r="B116" s="6" t="s">
        <v>388</v>
      </c>
      <c r="C116" s="7" t="s">
        <v>389</v>
      </c>
      <c r="D116" s="7" t="s">
        <v>390</v>
      </c>
      <c r="E116" s="11" t="s">
        <v>191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342</v>
      </c>
      <c r="B117" s="6" t="s">
        <v>388</v>
      </c>
      <c r="C117" s="7" t="s">
        <v>389</v>
      </c>
      <c r="D117" s="7" t="s">
        <v>391</v>
      </c>
      <c r="E117" s="11" t="s">
        <v>191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284</v>
      </c>
      <c r="B118" s="6">
        <v>33761100</v>
      </c>
      <c r="C118" s="7" t="s">
        <v>392</v>
      </c>
      <c r="D118" s="7" t="s">
        <v>393</v>
      </c>
      <c r="E118" s="11" t="s">
        <v>191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284</v>
      </c>
      <c r="B119" s="6">
        <v>33761100</v>
      </c>
      <c r="C119" s="7" t="s">
        <v>392</v>
      </c>
      <c r="D119" s="7" t="s">
        <v>394</v>
      </c>
      <c r="E119" s="11" t="s">
        <v>191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290</v>
      </c>
      <c r="B120" s="6">
        <v>39831247</v>
      </c>
      <c r="C120" s="7" t="s">
        <v>395</v>
      </c>
      <c r="D120" s="7" t="s">
        <v>396</v>
      </c>
      <c r="E120" s="11" t="s">
        <v>191</v>
      </c>
      <c r="F120" s="11" t="s">
        <v>248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290</v>
      </c>
      <c r="B121" s="6">
        <v>39831278</v>
      </c>
      <c r="C121" s="7" t="s">
        <v>397</v>
      </c>
      <c r="D121" s="7" t="s">
        <v>398</v>
      </c>
      <c r="E121" s="11" t="s">
        <v>191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292</v>
      </c>
      <c r="B122" s="6">
        <v>39221490</v>
      </c>
      <c r="C122" s="7" t="s">
        <v>399</v>
      </c>
      <c r="D122" s="7" t="s">
        <v>400</v>
      </c>
      <c r="E122" s="11" t="s">
        <v>191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290</v>
      </c>
      <c r="B123" s="6" t="s">
        <v>401</v>
      </c>
      <c r="C123" s="7" t="s">
        <v>402</v>
      </c>
      <c r="D123" s="7" t="s">
        <v>403</v>
      </c>
      <c r="E123" s="11" t="s">
        <v>191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290</v>
      </c>
      <c r="B124" s="6">
        <v>39831281</v>
      </c>
      <c r="C124" s="7" t="s">
        <v>404</v>
      </c>
      <c r="D124" s="7" t="s">
        <v>405</v>
      </c>
      <c r="E124" s="11" t="s">
        <v>191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406</v>
      </c>
      <c r="B125" s="6" t="s">
        <v>407</v>
      </c>
      <c r="C125" s="7" t="s">
        <v>408</v>
      </c>
      <c r="D125" s="7" t="s">
        <v>409</v>
      </c>
      <c r="E125" s="11" t="s">
        <v>191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290</v>
      </c>
      <c r="B126" s="6" t="s">
        <v>410</v>
      </c>
      <c r="C126" s="7" t="s">
        <v>411</v>
      </c>
      <c r="D126" s="7" t="s">
        <v>412</v>
      </c>
      <c r="E126" s="11" t="s">
        <v>191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290</v>
      </c>
      <c r="B127" s="6">
        <v>39836000</v>
      </c>
      <c r="C127" s="7" t="s">
        <v>413</v>
      </c>
      <c r="D127" s="7" t="s">
        <v>414</v>
      </c>
      <c r="E127" s="11" t="s">
        <v>191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290</v>
      </c>
      <c r="B128" s="6" t="s">
        <v>415</v>
      </c>
      <c r="C128" s="7" t="s">
        <v>416</v>
      </c>
      <c r="D128" s="7" t="s">
        <v>417</v>
      </c>
      <c r="E128" s="11" t="s">
        <v>191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418</v>
      </c>
      <c r="B129" s="6" t="s">
        <v>419</v>
      </c>
      <c r="C129" s="7" t="s">
        <v>420</v>
      </c>
      <c r="D129" s="7" t="s">
        <v>421</v>
      </c>
      <c r="E129" s="11" t="s">
        <v>191</v>
      </c>
      <c r="F129" s="11" t="s">
        <v>248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290</v>
      </c>
      <c r="B130" s="6" t="s">
        <v>422</v>
      </c>
      <c r="C130" s="7" t="s">
        <v>423</v>
      </c>
      <c r="D130" s="7" t="s">
        <v>424</v>
      </c>
      <c r="E130" s="11" t="s">
        <v>191</v>
      </c>
      <c r="F130" s="11" t="s">
        <v>248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290</v>
      </c>
      <c r="B131" s="6">
        <v>39812410</v>
      </c>
      <c r="C131" s="7" t="s">
        <v>425</v>
      </c>
      <c r="D131" s="7" t="s">
        <v>426</v>
      </c>
      <c r="E131" s="11" t="s">
        <v>191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290</v>
      </c>
      <c r="B132" s="6">
        <v>39812410</v>
      </c>
      <c r="C132" s="7" t="s">
        <v>425</v>
      </c>
      <c r="D132" s="7" t="s">
        <v>427</v>
      </c>
      <c r="E132" s="11" t="s">
        <v>191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428</v>
      </c>
      <c r="B133" s="6">
        <v>19731100</v>
      </c>
      <c r="C133" s="7" t="s">
        <v>429</v>
      </c>
      <c r="D133" s="7" t="s">
        <v>430</v>
      </c>
      <c r="E133" s="11" t="s">
        <v>191</v>
      </c>
      <c r="F133" s="11" t="s">
        <v>238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431</v>
      </c>
      <c r="B134" s="6">
        <v>18141100</v>
      </c>
      <c r="C134" s="7" t="s">
        <v>432</v>
      </c>
      <c r="D134" s="7" t="s">
        <v>433</v>
      </c>
      <c r="E134" s="11" t="s">
        <v>191</v>
      </c>
      <c r="F134" s="11" t="s">
        <v>296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434</v>
      </c>
      <c r="B135" s="6">
        <v>24451110</v>
      </c>
      <c r="C135" s="7" t="s">
        <v>435</v>
      </c>
      <c r="D135" s="7" t="s">
        <v>436</v>
      </c>
      <c r="E135" s="11" t="s">
        <v>191</v>
      </c>
      <c r="F135" s="11" t="s">
        <v>238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437</v>
      </c>
      <c r="B136" s="6" t="s">
        <v>438</v>
      </c>
      <c r="C136" s="7" t="s">
        <v>439</v>
      </c>
      <c r="D136" s="7" t="s">
        <v>440</v>
      </c>
      <c r="E136" s="11" t="s">
        <v>191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441</v>
      </c>
      <c r="B137" s="6">
        <v>31211240</v>
      </c>
      <c r="C137" s="7" t="s">
        <v>442</v>
      </c>
      <c r="D137" s="7" t="s">
        <v>443</v>
      </c>
      <c r="E137" s="11" t="s">
        <v>191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292</v>
      </c>
      <c r="B138" s="6" t="s">
        <v>444</v>
      </c>
      <c r="C138" s="7" t="s">
        <v>445</v>
      </c>
      <c r="D138" s="7" t="s">
        <v>446</v>
      </c>
      <c r="E138" s="11" t="s">
        <v>191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290</v>
      </c>
      <c r="B139" s="6" t="s">
        <v>447</v>
      </c>
      <c r="C139" s="7" t="s">
        <v>448</v>
      </c>
      <c r="D139" s="7" t="s">
        <v>449</v>
      </c>
      <c r="E139" s="11" t="s">
        <v>191</v>
      </c>
      <c r="F139" s="11" t="s">
        <v>248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378</v>
      </c>
      <c r="B140" s="6" t="s">
        <v>379</v>
      </c>
      <c r="C140" s="7" t="s">
        <v>380</v>
      </c>
      <c r="D140" s="7" t="s">
        <v>381</v>
      </c>
      <c r="E140" s="11" t="s">
        <v>191</v>
      </c>
      <c r="F140" s="11" t="s">
        <v>382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378</v>
      </c>
      <c r="B141" s="6" t="s">
        <v>450</v>
      </c>
      <c r="C141" s="7" t="s">
        <v>451</v>
      </c>
      <c r="D141" s="7" t="s">
        <v>452</v>
      </c>
      <c r="E141" s="11" t="s">
        <v>191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292</v>
      </c>
      <c r="B142" s="6">
        <v>39263200</v>
      </c>
      <c r="C142" s="7" t="s">
        <v>453</v>
      </c>
      <c r="D142" s="7" t="s">
        <v>454</v>
      </c>
      <c r="E142" s="11" t="s">
        <v>191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378</v>
      </c>
      <c r="B143" s="6" t="s">
        <v>385</v>
      </c>
      <c r="C143" s="7" t="s">
        <v>386</v>
      </c>
      <c r="D143" s="7" t="s">
        <v>455</v>
      </c>
      <c r="E143" s="11" t="s">
        <v>191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378</v>
      </c>
      <c r="B144" s="6" t="s">
        <v>385</v>
      </c>
      <c r="C144" s="7" t="s">
        <v>386</v>
      </c>
      <c r="D144" s="7" t="s">
        <v>387</v>
      </c>
      <c r="E144" s="11" t="s">
        <v>191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378</v>
      </c>
      <c r="B145" s="6">
        <v>30197232</v>
      </c>
      <c r="C145" s="7" t="s">
        <v>383</v>
      </c>
      <c r="D145" s="7" t="s">
        <v>384</v>
      </c>
      <c r="E145" s="11" t="s">
        <v>191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378</v>
      </c>
      <c r="B146" s="6" t="s">
        <v>456</v>
      </c>
      <c r="C146" s="7" t="s">
        <v>383</v>
      </c>
      <c r="D146" s="7" t="s">
        <v>457</v>
      </c>
      <c r="E146" s="11" t="s">
        <v>191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460</v>
      </c>
      <c r="E147" s="11" t="s">
        <v>191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461</v>
      </c>
      <c r="E148" s="11" t="s">
        <v>191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462</v>
      </c>
      <c r="E149" s="11" t="s">
        <v>191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463</v>
      </c>
      <c r="E150" s="11" t="s">
        <v>191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458</v>
      </c>
      <c r="B151" s="6">
        <v>22851200</v>
      </c>
      <c r="C151" s="7" t="s">
        <v>459</v>
      </c>
      <c r="D151" s="7" t="s">
        <v>464</v>
      </c>
      <c r="E151" s="11" t="s">
        <v>191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458</v>
      </c>
      <c r="B152" s="6">
        <v>22851200</v>
      </c>
      <c r="C152" s="7" t="s">
        <v>459</v>
      </c>
      <c r="D152" s="7" t="s">
        <v>465</v>
      </c>
      <c r="E152" s="11" t="s">
        <v>191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378</v>
      </c>
      <c r="B153" s="6" t="s">
        <v>466</v>
      </c>
      <c r="C153" s="7" t="s">
        <v>467</v>
      </c>
      <c r="D153" s="7" t="s">
        <v>468</v>
      </c>
      <c r="E153" s="11" t="s">
        <v>191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378</v>
      </c>
      <c r="B154" s="6" t="s">
        <v>469</v>
      </c>
      <c r="C154" s="7" t="s">
        <v>470</v>
      </c>
      <c r="D154" s="7" t="s">
        <v>471</v>
      </c>
      <c r="E154" s="11" t="s">
        <v>191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378</v>
      </c>
      <c r="B155" s="6" t="s">
        <v>472</v>
      </c>
      <c r="C155" s="7" t="s">
        <v>473</v>
      </c>
      <c r="D155" s="7" t="s">
        <v>474</v>
      </c>
      <c r="E155" s="11" t="s">
        <v>191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458</v>
      </c>
      <c r="B156" s="6" t="s">
        <v>475</v>
      </c>
      <c r="C156" s="7" t="s">
        <v>476</v>
      </c>
      <c r="D156" s="7" t="s">
        <v>477</v>
      </c>
      <c r="E156" s="11" t="s">
        <v>191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378</v>
      </c>
      <c r="B157" s="6">
        <v>30197111</v>
      </c>
      <c r="C157" s="7" t="s">
        <v>478</v>
      </c>
      <c r="D157" s="7" t="s">
        <v>479</v>
      </c>
      <c r="E157" s="11" t="s">
        <v>191</v>
      </c>
      <c r="F157" s="11" t="s">
        <v>382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378</v>
      </c>
      <c r="B158" s="6" t="s">
        <v>480</v>
      </c>
      <c r="C158" s="7" t="s">
        <v>481</v>
      </c>
      <c r="D158" s="7" t="s">
        <v>482</v>
      </c>
      <c r="E158" s="11" t="s">
        <v>191</v>
      </c>
      <c r="F158" s="11" t="s">
        <v>382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378</v>
      </c>
      <c r="B159" s="6" t="s">
        <v>483</v>
      </c>
      <c r="C159" s="7" t="s">
        <v>484</v>
      </c>
      <c r="D159" s="7" t="s">
        <v>485</v>
      </c>
      <c r="E159" s="11" t="s">
        <v>191</v>
      </c>
      <c r="F159" s="11" t="s">
        <v>382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292</v>
      </c>
      <c r="B160" s="6">
        <v>39263200</v>
      </c>
      <c r="C160" s="7" t="s">
        <v>453</v>
      </c>
      <c r="D160" s="7" t="s">
        <v>486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287</v>
      </c>
      <c r="B161" s="6" t="s">
        <v>567</v>
      </c>
      <c r="C161" s="7" t="s">
        <v>568</v>
      </c>
      <c r="D161" s="7" t="s">
        <v>569</v>
      </c>
      <c r="E161" s="11" t="s">
        <v>191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287</v>
      </c>
      <c r="B162" s="6" t="s">
        <v>567</v>
      </c>
      <c r="C162" s="7" t="s">
        <v>568</v>
      </c>
      <c r="D162" s="7" t="s">
        <v>570</v>
      </c>
      <c r="E162" s="11" t="s">
        <v>191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284</v>
      </c>
      <c r="B163" s="6" t="s">
        <v>571</v>
      </c>
      <c r="C163" s="7" t="s">
        <v>572</v>
      </c>
      <c r="D163" s="7" t="s">
        <v>573</v>
      </c>
      <c r="E163" s="11" t="s">
        <v>191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284</v>
      </c>
      <c r="B164" s="6">
        <v>33761400</v>
      </c>
      <c r="C164" s="7" t="s">
        <v>574</v>
      </c>
      <c r="D164" s="7" t="s">
        <v>575</v>
      </c>
      <c r="E164" s="11" t="s">
        <v>191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287</v>
      </c>
      <c r="B165" s="6" t="s">
        <v>567</v>
      </c>
      <c r="C165" s="7" t="s">
        <v>568</v>
      </c>
      <c r="D165" s="7" t="s">
        <v>576</v>
      </c>
      <c r="E165" s="11" t="s">
        <v>191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554</v>
      </c>
      <c r="B166" s="6">
        <v>34921440</v>
      </c>
      <c r="C166" s="7" t="s">
        <v>577</v>
      </c>
      <c r="D166" s="7" t="s">
        <v>578</v>
      </c>
      <c r="E166" s="11" t="s">
        <v>191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292</v>
      </c>
      <c r="B167" s="6" t="s">
        <v>444</v>
      </c>
      <c r="C167" s="7" t="s">
        <v>445</v>
      </c>
      <c r="D167" s="7" t="s">
        <v>579</v>
      </c>
      <c r="E167" s="11" t="s">
        <v>191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292</v>
      </c>
      <c r="B168" s="6" t="s">
        <v>580</v>
      </c>
      <c r="C168" s="7" t="s">
        <v>581</v>
      </c>
      <c r="D168" s="7" t="s">
        <v>582</v>
      </c>
      <c r="E168" s="11" t="s">
        <v>191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336</v>
      </c>
      <c r="B169" s="6" t="s">
        <v>583</v>
      </c>
      <c r="C169" s="7" t="s">
        <v>584</v>
      </c>
      <c r="D169" s="7" t="s">
        <v>585</v>
      </c>
      <c r="E169" s="11" t="s">
        <v>191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292</v>
      </c>
      <c r="B170" s="6">
        <v>39221140</v>
      </c>
      <c r="C170" s="7" t="s">
        <v>586</v>
      </c>
      <c r="D170" s="7" t="s">
        <v>587</v>
      </c>
      <c r="E170" s="11" t="s">
        <v>191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292</v>
      </c>
      <c r="B171" s="6">
        <v>39221140</v>
      </c>
      <c r="C171" s="7" t="s">
        <v>586</v>
      </c>
      <c r="D171" s="7" t="s">
        <v>587</v>
      </c>
      <c r="E171" s="11" t="s">
        <v>191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342</v>
      </c>
      <c r="B172" s="6" t="s">
        <v>388</v>
      </c>
      <c r="C172" s="7" t="s">
        <v>389</v>
      </c>
      <c r="D172" s="7" t="s">
        <v>588</v>
      </c>
      <c r="E172" s="11" t="s">
        <v>191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592</v>
      </c>
      <c r="E173" s="11" t="s">
        <v>191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593</v>
      </c>
      <c r="E174" s="11" t="s">
        <v>191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594</v>
      </c>
      <c r="E175" s="11" t="s">
        <v>191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589</v>
      </c>
      <c r="B176" s="6" t="s">
        <v>590</v>
      </c>
      <c r="C176" s="7" t="s">
        <v>591</v>
      </c>
      <c r="D176" s="7" t="s">
        <v>595</v>
      </c>
      <c r="E176" s="11" t="s">
        <v>191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589</v>
      </c>
      <c r="B177" s="6" t="s">
        <v>590</v>
      </c>
      <c r="C177" s="7" t="s">
        <v>591</v>
      </c>
      <c r="D177" s="7" t="s">
        <v>596</v>
      </c>
      <c r="E177" s="11" t="s">
        <v>191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597</v>
      </c>
      <c r="B178" s="6">
        <v>31685000</v>
      </c>
      <c r="C178" s="7" t="s">
        <v>598</v>
      </c>
      <c r="D178" s="7" t="s">
        <v>599</v>
      </c>
      <c r="E178" s="11" t="s">
        <v>191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600</v>
      </c>
      <c r="E179" s="11" t="s">
        <v>191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292</v>
      </c>
      <c r="B180" s="6">
        <v>39263200</v>
      </c>
      <c r="C180" s="7" t="s">
        <v>453</v>
      </c>
      <c r="D180" s="7" t="s">
        <v>601</v>
      </c>
      <c r="E180" s="11" t="s">
        <v>191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602</v>
      </c>
      <c r="E181" s="11" t="s">
        <v>191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378</v>
      </c>
      <c r="B182" s="6">
        <v>30197236</v>
      </c>
      <c r="C182" s="7" t="s">
        <v>603</v>
      </c>
      <c r="D182" s="7" t="s">
        <v>604</v>
      </c>
      <c r="E182" s="11" t="s">
        <v>191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292</v>
      </c>
      <c r="B183" s="6">
        <v>39263200</v>
      </c>
      <c r="C183" s="7" t="s">
        <v>453</v>
      </c>
      <c r="D183" s="7" t="s">
        <v>605</v>
      </c>
      <c r="E183" s="11" t="s">
        <v>191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292</v>
      </c>
      <c r="B184" s="6">
        <v>39263200</v>
      </c>
      <c r="C184" s="7" t="s">
        <v>453</v>
      </c>
      <c r="D184" s="7" t="s">
        <v>606</v>
      </c>
      <c r="E184" s="11" t="s">
        <v>191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292</v>
      </c>
      <c r="B185" s="6" t="s">
        <v>944</v>
      </c>
      <c r="C185" s="7" t="s">
        <v>453</v>
      </c>
      <c r="D185" s="7" t="s">
        <v>607</v>
      </c>
      <c r="E185" s="11" t="s">
        <v>191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458</v>
      </c>
      <c r="B186" s="6">
        <v>22811150</v>
      </c>
      <c r="C186" s="7" t="s">
        <v>608</v>
      </c>
      <c r="D186" s="7" t="s">
        <v>609</v>
      </c>
      <c r="E186" s="11" t="s">
        <v>191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378</v>
      </c>
      <c r="B187" s="6" t="s">
        <v>610</v>
      </c>
      <c r="C187" s="7" t="s">
        <v>611</v>
      </c>
      <c r="D187" s="7" t="s">
        <v>612</v>
      </c>
      <c r="E187" s="11" t="s">
        <v>191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378</v>
      </c>
      <c r="B188" s="6" t="s">
        <v>613</v>
      </c>
      <c r="C188" s="7" t="s">
        <v>614</v>
      </c>
      <c r="D188" s="7" t="s">
        <v>615</v>
      </c>
      <c r="E188" s="11" t="s">
        <v>191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378</v>
      </c>
      <c r="B189" s="6" t="s">
        <v>616</v>
      </c>
      <c r="C189" s="7" t="s">
        <v>617</v>
      </c>
      <c r="D189" s="7" t="s">
        <v>618</v>
      </c>
      <c r="E189" s="11" t="s">
        <v>191</v>
      </c>
      <c r="F189" s="11" t="s">
        <v>382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292</v>
      </c>
      <c r="B190" s="6">
        <v>39263410</v>
      </c>
      <c r="C190" s="7" t="s">
        <v>619</v>
      </c>
      <c r="D190" s="7" t="s">
        <v>620</v>
      </c>
      <c r="E190" s="11" t="s">
        <v>191</v>
      </c>
      <c r="F190" s="11" t="s">
        <v>382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292</v>
      </c>
      <c r="B191" s="6">
        <v>39263420</v>
      </c>
      <c r="C191" s="7" t="s">
        <v>621</v>
      </c>
      <c r="D191" s="7" t="s">
        <v>622</v>
      </c>
      <c r="E191" s="11" t="s">
        <v>191</v>
      </c>
      <c r="F191" s="11" t="s">
        <v>382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292</v>
      </c>
      <c r="B192" s="6">
        <v>39263530</v>
      </c>
      <c r="C192" s="7" t="s">
        <v>623</v>
      </c>
      <c r="D192" s="7" t="s">
        <v>624</v>
      </c>
      <c r="E192" s="11" t="s">
        <v>191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292</v>
      </c>
      <c r="B193" s="6">
        <v>39263520</v>
      </c>
      <c r="C193" s="7" t="s">
        <v>625</v>
      </c>
      <c r="D193" s="7" t="s">
        <v>626</v>
      </c>
      <c r="E193" s="11" t="s">
        <v>191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378</v>
      </c>
      <c r="B194" s="6" t="s">
        <v>627</v>
      </c>
      <c r="C194" s="7" t="s">
        <v>628</v>
      </c>
      <c r="D194" s="7" t="s">
        <v>629</v>
      </c>
      <c r="E194" s="11" t="s">
        <v>191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378</v>
      </c>
      <c r="B195" s="6" t="s">
        <v>630</v>
      </c>
      <c r="C195" s="7" t="s">
        <v>631</v>
      </c>
      <c r="D195" s="7" t="s">
        <v>632</v>
      </c>
      <c r="E195" s="11" t="s">
        <v>191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378</v>
      </c>
      <c r="B196" s="6" t="s">
        <v>633</v>
      </c>
      <c r="C196" s="7" t="s">
        <v>634</v>
      </c>
      <c r="D196" s="7" t="s">
        <v>635</v>
      </c>
      <c r="E196" s="11" t="s">
        <v>191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292</v>
      </c>
      <c r="B197" s="6" t="s">
        <v>636</v>
      </c>
      <c r="C197" s="7" t="s">
        <v>637</v>
      </c>
      <c r="D197" s="7" t="s">
        <v>638</v>
      </c>
      <c r="E197" s="11" t="s">
        <v>191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378</v>
      </c>
      <c r="B198" s="6" t="s">
        <v>639</v>
      </c>
      <c r="C198" s="7" t="s">
        <v>640</v>
      </c>
      <c r="D198" s="7" t="s">
        <v>641</v>
      </c>
      <c r="E198" s="11" t="s">
        <v>191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378</v>
      </c>
      <c r="B199" s="6" t="s">
        <v>642</v>
      </c>
      <c r="C199" s="7" t="s">
        <v>643</v>
      </c>
      <c r="D199" s="7" t="s">
        <v>644</v>
      </c>
      <c r="E199" s="11" t="s">
        <v>191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378</v>
      </c>
      <c r="B200" s="6" t="s">
        <v>645</v>
      </c>
      <c r="C200" s="7" t="s">
        <v>646</v>
      </c>
      <c r="D200" s="7" t="s">
        <v>647</v>
      </c>
      <c r="E200" s="11" t="s">
        <v>191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 t="s">
        <v>648</v>
      </c>
      <c r="C201" s="7" t="s">
        <v>649</v>
      </c>
      <c r="D201" s="7" t="s">
        <v>650</v>
      </c>
      <c r="E201" s="11" t="s">
        <v>191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378</v>
      </c>
      <c r="B202" s="6" t="s">
        <v>651</v>
      </c>
      <c r="C202" s="7" t="s">
        <v>652</v>
      </c>
      <c r="D202" s="7" t="s">
        <v>653</v>
      </c>
      <c r="E202" s="11" t="s">
        <v>191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378</v>
      </c>
      <c r="B203" s="6">
        <v>30192780</v>
      </c>
      <c r="C203" s="7" t="s">
        <v>654</v>
      </c>
      <c r="D203" s="7" t="s">
        <v>655</v>
      </c>
      <c r="E203" s="11" t="s">
        <v>191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378</v>
      </c>
      <c r="B204" s="6" t="s">
        <v>630</v>
      </c>
      <c r="C204" s="7" t="s">
        <v>631</v>
      </c>
      <c r="D204" s="7" t="s">
        <v>656</v>
      </c>
      <c r="E204" s="11" t="s">
        <v>191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378</v>
      </c>
      <c r="B205" s="6">
        <v>30197332</v>
      </c>
      <c r="C205" s="7" t="s">
        <v>657</v>
      </c>
      <c r="D205" s="7" t="s">
        <v>658</v>
      </c>
      <c r="E205" s="11" t="s">
        <v>191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378</v>
      </c>
      <c r="B206" s="6" t="s">
        <v>659</v>
      </c>
      <c r="C206" s="7" t="s">
        <v>660</v>
      </c>
      <c r="D206" s="7" t="s">
        <v>661</v>
      </c>
      <c r="E206" s="11" t="s">
        <v>191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378</v>
      </c>
      <c r="B207" s="6">
        <v>30197340</v>
      </c>
      <c r="C207" s="7" t="s">
        <v>662</v>
      </c>
      <c r="D207" s="7" t="s">
        <v>663</v>
      </c>
      <c r="E207" s="11" t="s">
        <v>191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292</v>
      </c>
      <c r="B208" s="6">
        <v>39241210</v>
      </c>
      <c r="C208" s="7" t="s">
        <v>664</v>
      </c>
      <c r="D208" s="7" t="s">
        <v>665</v>
      </c>
      <c r="E208" s="11" t="s">
        <v>191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378</v>
      </c>
      <c r="B209" s="6" t="s">
        <v>666</v>
      </c>
      <c r="C209" s="7" t="s">
        <v>667</v>
      </c>
      <c r="D209" s="7" t="s">
        <v>668</v>
      </c>
      <c r="E209" s="11" t="s">
        <v>191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x14ac:dyDescent="0.25">
      <c r="A210" s="40" t="s">
        <v>346</v>
      </c>
      <c r="B210" s="6">
        <v>30232480</v>
      </c>
      <c r="C210" s="7" t="s">
        <v>669</v>
      </c>
      <c r="D210" s="7" t="s">
        <v>670</v>
      </c>
      <c r="E210" s="11" t="s">
        <v>191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346</v>
      </c>
      <c r="B211" s="6" t="s">
        <v>671</v>
      </c>
      <c r="C211" s="7" t="s">
        <v>672</v>
      </c>
      <c r="D211" s="7" t="s">
        <v>673</v>
      </c>
      <c r="E211" s="11" t="s">
        <v>191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674</v>
      </c>
      <c r="B212" s="6">
        <v>39131100</v>
      </c>
      <c r="C212" s="7" t="s">
        <v>675</v>
      </c>
      <c r="D212" s="7" t="s">
        <v>676</v>
      </c>
      <c r="E212" s="11" t="s">
        <v>191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378</v>
      </c>
      <c r="B213" s="6">
        <v>30192128</v>
      </c>
      <c r="C213" s="7" t="s">
        <v>677</v>
      </c>
      <c r="D213" s="7" t="s">
        <v>678</v>
      </c>
      <c r="E213" s="11" t="s">
        <v>191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679</v>
      </c>
      <c r="B214" s="6">
        <v>35821400</v>
      </c>
      <c r="C214" s="7" t="s">
        <v>680</v>
      </c>
      <c r="D214" s="7" t="s">
        <v>681</v>
      </c>
      <c r="E214" s="11" t="s">
        <v>191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679</v>
      </c>
      <c r="B215" s="6">
        <v>35821400</v>
      </c>
      <c r="C215" s="7" t="s">
        <v>680</v>
      </c>
      <c r="D215" s="7" t="s">
        <v>682</v>
      </c>
      <c r="E215" s="11" t="s">
        <v>191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683</v>
      </c>
      <c r="B216" s="6">
        <v>44141200</v>
      </c>
      <c r="C216" s="7" t="s">
        <v>94</v>
      </c>
      <c r="D216" s="7" t="s">
        <v>684</v>
      </c>
      <c r="E216" s="11" t="s">
        <v>191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683</v>
      </c>
      <c r="B217" s="6">
        <v>44141200</v>
      </c>
      <c r="C217" s="7" t="s">
        <v>94</v>
      </c>
      <c r="D217" s="7" t="s">
        <v>685</v>
      </c>
      <c r="E217" s="11" t="s">
        <v>191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844</v>
      </c>
      <c r="B218" s="6" t="s">
        <v>839</v>
      </c>
      <c r="C218" s="7" t="s">
        <v>840</v>
      </c>
      <c r="D218" s="7" t="s">
        <v>834</v>
      </c>
      <c r="E218" s="11" t="s">
        <v>53</v>
      </c>
      <c r="F218" s="11" t="s">
        <v>248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844</v>
      </c>
      <c r="B219" s="6" t="s">
        <v>839</v>
      </c>
      <c r="C219" s="7" t="s">
        <v>840</v>
      </c>
      <c r="D219" s="7" t="s">
        <v>835</v>
      </c>
      <c r="E219" s="11" t="s">
        <v>53</v>
      </c>
      <c r="F219" s="11" t="s">
        <v>248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844</v>
      </c>
      <c r="B220" s="6" t="s">
        <v>841</v>
      </c>
      <c r="C220" s="7" t="s">
        <v>842</v>
      </c>
      <c r="D220" s="7" t="s">
        <v>836</v>
      </c>
      <c r="E220" s="11" t="s">
        <v>53</v>
      </c>
      <c r="F220" s="11" t="s">
        <v>248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844</v>
      </c>
      <c r="B221" s="6" t="s">
        <v>841</v>
      </c>
      <c r="C221" s="7" t="s">
        <v>842</v>
      </c>
      <c r="D221" s="7" t="s">
        <v>837</v>
      </c>
      <c r="E221" s="11" t="s">
        <v>53</v>
      </c>
      <c r="F221" s="11" t="s">
        <v>248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346</v>
      </c>
      <c r="B222" s="6">
        <v>30237111</v>
      </c>
      <c r="C222" s="7" t="s">
        <v>843</v>
      </c>
      <c r="D222" s="7" t="s">
        <v>838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851</v>
      </c>
      <c r="B224" s="6" t="s">
        <v>849</v>
      </c>
      <c r="C224" s="7" t="s">
        <v>850</v>
      </c>
      <c r="D224" s="7" t="s">
        <v>852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851</v>
      </c>
      <c r="B225" s="6" t="s">
        <v>849</v>
      </c>
      <c r="C225" s="7" t="s">
        <v>850</v>
      </c>
      <c r="D225" s="7" t="s">
        <v>852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855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35" si="20">G226*H226</f>
        <v>180000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855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851</v>
      </c>
      <c r="B228" s="6" t="s">
        <v>853</v>
      </c>
      <c r="C228" s="7" t="s">
        <v>854</v>
      </c>
      <c r="D228" s="7" t="s">
        <v>856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851</v>
      </c>
      <c r="B229" s="6" t="s">
        <v>853</v>
      </c>
      <c r="C229" s="7" t="s">
        <v>854</v>
      </c>
      <c r="D229" s="7" t="s">
        <v>856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879</v>
      </c>
      <c r="B230" s="6">
        <v>35121110</v>
      </c>
      <c r="C230" s="7" t="s">
        <v>878</v>
      </c>
      <c r="D230" s="7" t="s">
        <v>880</v>
      </c>
      <c r="E230" s="11" t="s">
        <v>191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879</v>
      </c>
      <c r="B231" s="6" t="s">
        <v>889</v>
      </c>
      <c r="C231" s="7" t="s">
        <v>878</v>
      </c>
      <c r="D231" s="7" t="s">
        <v>881</v>
      </c>
      <c r="E231" s="11" t="s">
        <v>191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336</v>
      </c>
      <c r="B232" s="6">
        <v>39714200</v>
      </c>
      <c r="C232" s="7" t="s">
        <v>886</v>
      </c>
      <c r="D232" s="7" t="s">
        <v>882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887</v>
      </c>
      <c r="B233" s="6" t="s">
        <v>118</v>
      </c>
      <c r="C233" s="7" t="s">
        <v>119</v>
      </c>
      <c r="D233" s="7" t="s">
        <v>883</v>
      </c>
      <c r="E233" s="11" t="s">
        <v>53</v>
      </c>
      <c r="F233" s="11" t="s">
        <v>885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887</v>
      </c>
      <c r="B234" s="6" t="s">
        <v>116</v>
      </c>
      <c r="C234" s="7" t="s">
        <v>117</v>
      </c>
      <c r="D234" s="7" t="s">
        <v>884</v>
      </c>
      <c r="E234" s="11" t="s">
        <v>53</v>
      </c>
      <c r="F234" s="11" t="s">
        <v>885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907</v>
      </c>
      <c r="B235" s="6" t="s">
        <v>906</v>
      </c>
      <c r="C235" s="7" t="s">
        <v>908</v>
      </c>
      <c r="D235" s="7" t="s">
        <v>909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674</v>
      </c>
      <c r="B236" s="6">
        <v>39121360</v>
      </c>
      <c r="C236" s="7" t="s">
        <v>911</v>
      </c>
      <c r="D236" s="7" t="s">
        <v>910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914</v>
      </c>
      <c r="B237" s="6" t="s">
        <v>912</v>
      </c>
      <c r="C237" s="7" t="s">
        <v>913</v>
      </c>
      <c r="D237" s="7" t="s">
        <v>915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216</v>
      </c>
      <c r="B238" s="6" t="s">
        <v>917</v>
      </c>
      <c r="C238" s="7" t="s">
        <v>918</v>
      </c>
      <c r="D238" s="7" t="s">
        <v>919</v>
      </c>
      <c r="E238" s="11" t="s">
        <v>191</v>
      </c>
      <c r="F238" s="11" t="s">
        <v>238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924</v>
      </c>
      <c r="C240" s="7" t="s">
        <v>925</v>
      </c>
      <c r="D240" s="7" t="s">
        <v>926</v>
      </c>
      <c r="E240" s="11" t="s">
        <v>191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292</v>
      </c>
      <c r="B241" s="6" t="s">
        <v>945</v>
      </c>
      <c r="C241" s="7" t="s">
        <v>927</v>
      </c>
      <c r="D241" s="7" t="s">
        <v>915</v>
      </c>
      <c r="E241" s="11" t="s">
        <v>191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947</v>
      </c>
      <c r="B242" s="6">
        <v>42991120</v>
      </c>
      <c r="C242" s="7" t="s">
        <v>946</v>
      </c>
      <c r="D242" s="7" t="s">
        <v>948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947</v>
      </c>
      <c r="B243" s="6">
        <v>42991120</v>
      </c>
      <c r="C243" s="7" t="s">
        <v>946</v>
      </c>
      <c r="D243" s="7" t="s">
        <v>949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458</v>
      </c>
      <c r="B244" s="6">
        <v>22821500</v>
      </c>
      <c r="C244" s="7" t="s">
        <v>951</v>
      </c>
      <c r="D244" s="7" t="s">
        <v>950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346</v>
      </c>
      <c r="B245" s="6" t="s">
        <v>956</v>
      </c>
      <c r="C245" s="7" t="s">
        <v>957</v>
      </c>
      <c r="D245" s="7" t="s">
        <v>952</v>
      </c>
      <c r="E245" s="11" t="s">
        <v>191</v>
      </c>
      <c r="F245" s="11" t="s">
        <v>312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955</v>
      </c>
      <c r="B246" s="6" t="s">
        <v>953</v>
      </c>
      <c r="C246" s="7" t="s">
        <v>954</v>
      </c>
      <c r="D246" s="7" t="s">
        <v>954</v>
      </c>
      <c r="E246" s="11" t="s">
        <v>191</v>
      </c>
      <c r="F246" s="11" t="s">
        <v>248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887</v>
      </c>
      <c r="B247" s="6">
        <v>44211280</v>
      </c>
      <c r="C247" s="7" t="s">
        <v>968</v>
      </c>
      <c r="D247" s="7" t="s">
        <v>958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234</v>
      </c>
      <c r="B248" s="6" t="s">
        <v>966</v>
      </c>
      <c r="C248" s="7" t="s">
        <v>967</v>
      </c>
      <c r="D248" s="7" t="s">
        <v>965</v>
      </c>
      <c r="E248" s="11" t="s">
        <v>53</v>
      </c>
      <c r="F248" s="11" t="s">
        <v>238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969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441</v>
      </c>
      <c r="B250" s="6">
        <v>31211100</v>
      </c>
      <c r="C250" s="7" t="s">
        <v>971</v>
      </c>
      <c r="D250" s="7" t="s">
        <v>971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589</v>
      </c>
      <c r="B251" s="6" t="s">
        <v>590</v>
      </c>
      <c r="C251" s="7" t="s">
        <v>970</v>
      </c>
      <c r="D251" s="7" t="s">
        <v>972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346</v>
      </c>
      <c r="B252" s="6">
        <v>30239170</v>
      </c>
      <c r="C252" s="7" t="s">
        <v>1005</v>
      </c>
      <c r="D252" s="7" t="s">
        <v>1025</v>
      </c>
      <c r="E252" s="11" t="s">
        <v>191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346</v>
      </c>
      <c r="B253" s="6">
        <v>30239170</v>
      </c>
      <c r="C253" s="7" t="s">
        <v>1005</v>
      </c>
      <c r="D253" s="7" t="s">
        <v>1024</v>
      </c>
      <c r="E253" s="11" t="s">
        <v>191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955</v>
      </c>
      <c r="B254" s="6" t="s">
        <v>1006</v>
      </c>
      <c r="C254" s="7" t="s">
        <v>1011</v>
      </c>
      <c r="D254" s="7" t="s">
        <v>1004</v>
      </c>
      <c r="E254" s="11" t="s">
        <v>191</v>
      </c>
      <c r="F254" s="11" t="s">
        <v>248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679</v>
      </c>
      <c r="B255" s="6">
        <v>35821400</v>
      </c>
      <c r="C255" s="7" t="s">
        <v>1010</v>
      </c>
      <c r="D255" s="7" t="s">
        <v>1012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x14ac:dyDescent="0.25">
      <c r="A256" s="40" t="s">
        <v>683</v>
      </c>
      <c r="B256" s="6">
        <v>44111710</v>
      </c>
      <c r="C256" s="7" t="s">
        <v>1026</v>
      </c>
      <c r="D256" s="7" t="s">
        <v>1027</v>
      </c>
      <c r="E256" s="11" t="s">
        <v>53</v>
      </c>
      <c r="F256" s="11" t="s">
        <v>885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683</v>
      </c>
      <c r="B257" s="6">
        <v>44111412</v>
      </c>
      <c r="C257" s="7" t="s">
        <v>1047</v>
      </c>
      <c r="D257" s="7" t="s">
        <v>1028</v>
      </c>
      <c r="E257" s="11" t="s">
        <v>53</v>
      </c>
      <c r="F257" s="11" t="s">
        <v>238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683</v>
      </c>
      <c r="B258" s="6">
        <v>44111412</v>
      </c>
      <c r="C258" s="7" t="s">
        <v>1047</v>
      </c>
      <c r="D258" s="7" t="s">
        <v>1028</v>
      </c>
      <c r="E258" s="11" t="s">
        <v>53</v>
      </c>
      <c r="F258" s="11" t="s">
        <v>238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683</v>
      </c>
      <c r="B259" s="6">
        <v>44111414</v>
      </c>
      <c r="C259" s="7" t="s">
        <v>1050</v>
      </c>
      <c r="D259" s="7" t="s">
        <v>1029</v>
      </c>
      <c r="E259" s="11" t="s">
        <v>53</v>
      </c>
      <c r="F259" s="11" t="s">
        <v>238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683</v>
      </c>
      <c r="B260" s="6" t="s">
        <v>1048</v>
      </c>
      <c r="C260" s="7" t="s">
        <v>1049</v>
      </c>
      <c r="D260" s="7" t="s">
        <v>1030</v>
      </c>
      <c r="E260" s="11" t="s">
        <v>53</v>
      </c>
      <c r="F260" s="11" t="s">
        <v>238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1052</v>
      </c>
      <c r="B261" s="6">
        <v>44921500</v>
      </c>
      <c r="C261" s="7" t="s">
        <v>1051</v>
      </c>
      <c r="D261" s="7" t="s">
        <v>1031</v>
      </c>
      <c r="E261" s="11" t="s">
        <v>53</v>
      </c>
      <c r="F261" s="11" t="s">
        <v>238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378</v>
      </c>
      <c r="B262" s="6" t="s">
        <v>1053</v>
      </c>
      <c r="C262" s="7" t="s">
        <v>1054</v>
      </c>
      <c r="D262" s="7" t="s">
        <v>1032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1057</v>
      </c>
      <c r="B263" s="6">
        <v>31321260</v>
      </c>
      <c r="C263" s="7" t="s">
        <v>1055</v>
      </c>
      <c r="D263" s="7" t="s">
        <v>1064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1057</v>
      </c>
      <c r="B264" s="6">
        <v>31321260</v>
      </c>
      <c r="C264" s="7" t="s">
        <v>1055</v>
      </c>
      <c r="D264" s="7" t="s">
        <v>1033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1057</v>
      </c>
      <c r="B265" s="6">
        <v>31321190</v>
      </c>
      <c r="C265" s="7" t="s">
        <v>1056</v>
      </c>
      <c r="D265" s="7" t="s">
        <v>1034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292</v>
      </c>
      <c r="B266" s="6">
        <v>39221140</v>
      </c>
      <c r="C266" s="7" t="s">
        <v>586</v>
      </c>
      <c r="D266" s="7" t="s">
        <v>1035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292</v>
      </c>
      <c r="B267" s="6">
        <v>39221140</v>
      </c>
      <c r="C267" s="7" t="s">
        <v>586</v>
      </c>
      <c r="D267" s="7" t="s">
        <v>1036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292</v>
      </c>
      <c r="B268" s="6">
        <v>39221170</v>
      </c>
      <c r="C268" s="7" t="s">
        <v>1058</v>
      </c>
      <c r="D268" s="7" t="s">
        <v>1037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292</v>
      </c>
      <c r="B269" s="6">
        <v>39221120</v>
      </c>
      <c r="C269" s="7" t="s">
        <v>1059</v>
      </c>
      <c r="D269" s="7" t="s">
        <v>1038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292</v>
      </c>
      <c r="B270" s="6" t="s">
        <v>1060</v>
      </c>
      <c r="C270" s="7" t="s">
        <v>1061</v>
      </c>
      <c r="D270" s="7" t="s">
        <v>1039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292</v>
      </c>
      <c r="B271" s="6">
        <v>39221210</v>
      </c>
      <c r="C271" s="7" t="s">
        <v>1062</v>
      </c>
      <c r="D271" s="7" t="s">
        <v>1040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292</v>
      </c>
      <c r="B272" s="6">
        <v>39221120</v>
      </c>
      <c r="C272" s="7" t="s">
        <v>1059</v>
      </c>
      <c r="D272" s="7" t="s">
        <v>1041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292</v>
      </c>
      <c r="B273" s="6" t="s">
        <v>1060</v>
      </c>
      <c r="C273" s="7" t="s">
        <v>1061</v>
      </c>
      <c r="D273" s="7" t="s">
        <v>1042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292</v>
      </c>
      <c r="B274" s="6">
        <v>39221380</v>
      </c>
      <c r="C274" s="7" t="s">
        <v>727</v>
      </c>
      <c r="D274" s="7" t="s">
        <v>1043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1059</v>
      </c>
      <c r="D275" s="7" t="s">
        <v>1044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292</v>
      </c>
      <c r="B276" s="6">
        <v>39221260</v>
      </c>
      <c r="C276" s="7" t="s">
        <v>724</v>
      </c>
      <c r="D276" s="7" t="s">
        <v>1045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292</v>
      </c>
      <c r="B277" s="6">
        <v>39221130</v>
      </c>
      <c r="C277" s="7" t="s">
        <v>1063</v>
      </c>
      <c r="D277" s="7" t="s">
        <v>1046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679</v>
      </c>
      <c r="B278" s="6">
        <v>35821400</v>
      </c>
      <c r="C278" s="7" t="s">
        <v>680</v>
      </c>
      <c r="D278" s="7" t="s">
        <v>1012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329</v>
      </c>
      <c r="B279" s="6">
        <v>72411700</v>
      </c>
      <c r="C279" s="7" t="s">
        <v>331</v>
      </c>
      <c r="D279" s="7" t="s">
        <v>1118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1120</v>
      </c>
      <c r="B280" s="6">
        <v>24951470</v>
      </c>
      <c r="C280" s="7" t="s">
        <v>1119</v>
      </c>
      <c r="D280" s="7" t="s">
        <v>1119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290</v>
      </c>
      <c r="B281" s="6" t="s">
        <v>1129</v>
      </c>
      <c r="C281" s="7" t="s">
        <v>1130</v>
      </c>
      <c r="D281" s="7" t="s">
        <v>1125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290</v>
      </c>
      <c r="B282" s="6" t="s">
        <v>1131</v>
      </c>
      <c r="C282" s="7" t="s">
        <v>1132</v>
      </c>
      <c r="D282" s="7" t="s">
        <v>1126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290</v>
      </c>
      <c r="B283" s="6" t="s">
        <v>1133</v>
      </c>
      <c r="C283" s="7" t="s">
        <v>423</v>
      </c>
      <c r="D283" s="7" t="s">
        <v>1127</v>
      </c>
      <c r="E283" s="11" t="s">
        <v>53</v>
      </c>
      <c r="F283" s="11" t="s">
        <v>238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284</v>
      </c>
      <c r="B284" s="6" t="s">
        <v>571</v>
      </c>
      <c r="C284" s="7" t="s">
        <v>1134</v>
      </c>
      <c r="D284" s="7" t="s">
        <v>1128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1143</v>
      </c>
      <c r="B285" s="6">
        <v>32551290</v>
      </c>
      <c r="C285" s="7" t="s">
        <v>135</v>
      </c>
      <c r="D285" s="7" t="s">
        <v>1142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290</v>
      </c>
      <c r="B286" s="6" t="s">
        <v>1129</v>
      </c>
      <c r="C286" s="7" t="s">
        <v>1130</v>
      </c>
      <c r="D286" s="7" t="s">
        <v>1125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1" si="22">+G286*H286/1000</f>
        <v>7</v>
      </c>
      <c r="J286" s="142">
        <v>4267</v>
      </c>
      <c r="K286" s="19">
        <f t="shared" ref="K286:K331" si="23">G286*H286</f>
        <v>7000</v>
      </c>
      <c r="L286" s="42"/>
      <c r="M286" s="2"/>
    </row>
    <row r="287" spans="1:13" x14ac:dyDescent="0.25">
      <c r="A287" s="40" t="s">
        <v>955</v>
      </c>
      <c r="B287" s="123" t="s">
        <v>1151</v>
      </c>
      <c r="C287" s="124" t="s">
        <v>1152</v>
      </c>
      <c r="D287" s="124" t="s">
        <v>1152</v>
      </c>
      <c r="E287" s="202" t="s">
        <v>191</v>
      </c>
      <c r="F287" s="125" t="s">
        <v>248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x14ac:dyDescent="0.25">
      <c r="A288" s="40" t="s">
        <v>292</v>
      </c>
      <c r="B288" s="6">
        <v>39221350</v>
      </c>
      <c r="C288" s="7" t="s">
        <v>1195</v>
      </c>
      <c r="D288" s="7" t="s">
        <v>1194</v>
      </c>
      <c r="E288" s="210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x14ac:dyDescent="0.25">
      <c r="A289" s="40" t="s">
        <v>292</v>
      </c>
      <c r="B289" s="6" t="s">
        <v>1196</v>
      </c>
      <c r="C289" s="7" t="s">
        <v>1195</v>
      </c>
      <c r="D289" s="7" t="s">
        <v>1194</v>
      </c>
      <c r="E289" s="210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0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0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0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1143</v>
      </c>
      <c r="B293" s="6">
        <v>32551160</v>
      </c>
      <c r="C293" s="7" t="s">
        <v>1198</v>
      </c>
      <c r="D293" s="7" t="s">
        <v>1197</v>
      </c>
      <c r="E293" s="210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1143</v>
      </c>
      <c r="B294" s="6">
        <v>32551160</v>
      </c>
      <c r="C294" s="7" t="s">
        <v>1198</v>
      </c>
      <c r="D294" s="7" t="s">
        <v>1197</v>
      </c>
      <c r="E294" s="210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683</v>
      </c>
      <c r="B295" s="6">
        <v>44141200</v>
      </c>
      <c r="C295" s="7" t="s">
        <v>94</v>
      </c>
      <c r="D295" s="7" t="s">
        <v>1205</v>
      </c>
      <c r="E295" s="210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292</v>
      </c>
      <c r="B296" s="6" t="s">
        <v>1060</v>
      </c>
      <c r="C296" s="7" t="s">
        <v>1061</v>
      </c>
      <c r="D296" s="7" t="s">
        <v>1061</v>
      </c>
      <c r="E296" s="210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x14ac:dyDescent="0.25">
      <c r="A297" s="40" t="s">
        <v>292</v>
      </c>
      <c r="B297" s="214">
        <v>39221350</v>
      </c>
      <c r="C297" s="23" t="s">
        <v>1195</v>
      </c>
      <c r="D297" s="23" t="s">
        <v>1194</v>
      </c>
      <c r="E297" s="215" t="s">
        <v>53</v>
      </c>
      <c r="F297" s="79" t="s">
        <v>11</v>
      </c>
      <c r="G297" s="216">
        <v>21</v>
      </c>
      <c r="H297" s="216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292</v>
      </c>
      <c r="B298" s="6" t="s">
        <v>1247</v>
      </c>
      <c r="C298" s="7" t="s">
        <v>1248</v>
      </c>
      <c r="D298" s="7" t="s">
        <v>1246</v>
      </c>
      <c r="E298" s="210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554</v>
      </c>
      <c r="B299" s="6">
        <v>34921440</v>
      </c>
      <c r="C299" s="7" t="s">
        <v>577</v>
      </c>
      <c r="D299" s="7" t="s">
        <v>1252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378</v>
      </c>
      <c r="B300" s="6">
        <v>30197323</v>
      </c>
      <c r="C300" s="7" t="s">
        <v>1253</v>
      </c>
      <c r="D300" s="7" t="s">
        <v>1254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1257</v>
      </c>
      <c r="B301" s="6">
        <v>22111200</v>
      </c>
      <c r="C301" s="7" t="s">
        <v>1256</v>
      </c>
      <c r="D301" s="7" t="s">
        <v>1255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290</v>
      </c>
      <c r="B302" s="6">
        <v>39831260</v>
      </c>
      <c r="C302" s="7" t="s">
        <v>300</v>
      </c>
      <c r="D302" s="7" t="s">
        <v>1258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290</v>
      </c>
      <c r="B303" s="6" t="s">
        <v>288</v>
      </c>
      <c r="C303" s="7" t="s">
        <v>289</v>
      </c>
      <c r="D303" s="7" t="s">
        <v>1259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290</v>
      </c>
      <c r="B304" s="6" t="s">
        <v>288</v>
      </c>
      <c r="C304" s="7" t="s">
        <v>289</v>
      </c>
      <c r="D304" s="7" t="s">
        <v>1260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295</v>
      </c>
      <c r="B305" s="6">
        <v>18311160</v>
      </c>
      <c r="C305" s="7" t="s">
        <v>294</v>
      </c>
      <c r="D305" s="7" t="s">
        <v>1261</v>
      </c>
      <c r="E305" s="11" t="s">
        <v>53</v>
      </c>
      <c r="F305" s="11" t="s">
        <v>296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295</v>
      </c>
      <c r="B306" s="6">
        <v>18311110</v>
      </c>
      <c r="C306" s="7" t="s">
        <v>299</v>
      </c>
      <c r="D306" s="7" t="s">
        <v>1262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295</v>
      </c>
      <c r="B307" s="6">
        <v>18311210</v>
      </c>
      <c r="C307" s="7" t="s">
        <v>1271</v>
      </c>
      <c r="D307" s="7" t="s">
        <v>1263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305</v>
      </c>
      <c r="B308" s="6" t="s">
        <v>303</v>
      </c>
      <c r="C308" s="7" t="s">
        <v>304</v>
      </c>
      <c r="D308" s="7" t="s">
        <v>430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292</v>
      </c>
      <c r="B309" s="6">
        <v>39224530</v>
      </c>
      <c r="C309" s="7" t="s">
        <v>302</v>
      </c>
      <c r="D309" s="7" t="s">
        <v>1264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284</v>
      </c>
      <c r="B310" s="6">
        <v>33741600</v>
      </c>
      <c r="C310" s="7" t="s">
        <v>306</v>
      </c>
      <c r="D310" s="7" t="s">
        <v>1265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284</v>
      </c>
      <c r="B311" s="6" t="s">
        <v>1272</v>
      </c>
      <c r="C311" s="7" t="s">
        <v>1273</v>
      </c>
      <c r="D311" s="7" t="s">
        <v>1266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284</v>
      </c>
      <c r="B312" s="6">
        <v>33721100</v>
      </c>
      <c r="C312" s="7" t="s">
        <v>309</v>
      </c>
      <c r="D312" s="7" t="s">
        <v>1267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284</v>
      </c>
      <c r="B313" s="6" t="s">
        <v>1274</v>
      </c>
      <c r="C313" s="7" t="s">
        <v>1275</v>
      </c>
      <c r="D313" s="7" t="s">
        <v>1268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308</v>
      </c>
      <c r="B314" s="6">
        <v>18931120</v>
      </c>
      <c r="C314" s="7" t="s">
        <v>307</v>
      </c>
      <c r="D314" s="7" t="s">
        <v>1269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284</v>
      </c>
      <c r="B315" s="6" t="s">
        <v>282</v>
      </c>
      <c r="C315" s="7" t="s">
        <v>283</v>
      </c>
      <c r="D315" s="7" t="s">
        <v>1270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290</v>
      </c>
      <c r="B316" s="6" t="s">
        <v>288</v>
      </c>
      <c r="C316" s="7" t="s">
        <v>289</v>
      </c>
      <c r="D316" s="7" t="s">
        <v>270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674</v>
      </c>
      <c r="B317" s="6" t="s">
        <v>1294</v>
      </c>
      <c r="C317" s="7" t="s">
        <v>1300</v>
      </c>
      <c r="D317" s="7" t="s">
        <v>1305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674</v>
      </c>
      <c r="B318" s="6" t="s">
        <v>1294</v>
      </c>
      <c r="C318" s="7" t="s">
        <v>1300</v>
      </c>
      <c r="D318" s="7" t="s">
        <v>1306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378</v>
      </c>
      <c r="B319" s="6" t="s">
        <v>1295</v>
      </c>
      <c r="C319" s="7" t="s">
        <v>1301</v>
      </c>
      <c r="D319" s="7" t="s">
        <v>1307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1299</v>
      </c>
      <c r="B320" s="6" t="s">
        <v>1296</v>
      </c>
      <c r="C320" s="7" t="s">
        <v>1302</v>
      </c>
      <c r="D320" s="7" t="s">
        <v>1308</v>
      </c>
      <c r="E320" s="11" t="s">
        <v>53</v>
      </c>
      <c r="F320" s="11" t="s">
        <v>885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292</v>
      </c>
      <c r="B321" s="6" t="s">
        <v>1297</v>
      </c>
      <c r="C321" s="7" t="s">
        <v>1303</v>
      </c>
      <c r="D321" s="7" t="s">
        <v>1309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683</v>
      </c>
      <c r="B322" s="6" t="s">
        <v>1298</v>
      </c>
      <c r="C322" s="7" t="s">
        <v>1304</v>
      </c>
      <c r="D322" s="7" t="s">
        <v>1304</v>
      </c>
      <c r="E322" s="11" t="s">
        <v>53</v>
      </c>
      <c r="F322" s="11" t="s">
        <v>885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378</v>
      </c>
      <c r="B323" s="6">
        <v>30192150</v>
      </c>
      <c r="C323" s="7" t="s">
        <v>1317</v>
      </c>
      <c r="D323" s="7" t="s">
        <v>1318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1339</v>
      </c>
      <c r="B324" s="6">
        <v>42111220</v>
      </c>
      <c r="C324" s="7" t="s">
        <v>1340</v>
      </c>
      <c r="D324" s="7" t="s">
        <v>1341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558</v>
      </c>
      <c r="B325" s="6" t="s">
        <v>1347</v>
      </c>
      <c r="C325" s="7" t="s">
        <v>1348</v>
      </c>
      <c r="D325" s="7" t="s">
        <v>1349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955</v>
      </c>
      <c r="B326" s="6" t="s">
        <v>953</v>
      </c>
      <c r="C326" s="7" t="s">
        <v>954</v>
      </c>
      <c r="D326" s="7" t="s">
        <v>954</v>
      </c>
      <c r="E326" s="79" t="s">
        <v>191</v>
      </c>
      <c r="F326" s="79" t="s">
        <v>248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336</v>
      </c>
      <c r="B327" s="6">
        <v>39714200</v>
      </c>
      <c r="C327" s="7" t="s">
        <v>886</v>
      </c>
      <c r="D327" s="7" t="s">
        <v>886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292</v>
      </c>
      <c r="B328" s="6">
        <v>39221120</v>
      </c>
      <c r="C328" s="7" t="s">
        <v>1059</v>
      </c>
      <c r="D328" s="7" t="s">
        <v>1041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292</v>
      </c>
      <c r="B329" s="6">
        <v>39221120</v>
      </c>
      <c r="C329" s="7" t="s">
        <v>1059</v>
      </c>
      <c r="D329" s="7" t="s">
        <v>1467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292</v>
      </c>
      <c r="B330" s="6">
        <v>39221130</v>
      </c>
      <c r="C330" s="7" t="s">
        <v>1063</v>
      </c>
      <c r="D330" s="7" t="s">
        <v>1468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679</v>
      </c>
      <c r="B331" s="6">
        <v>35821400</v>
      </c>
      <c r="C331" s="7" t="s">
        <v>680</v>
      </c>
      <c r="D331" s="7" t="s">
        <v>681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75">
        <v>0</v>
      </c>
      <c r="B332" s="258" t="s">
        <v>39</v>
      </c>
      <c r="C332" s="259"/>
      <c r="D332" s="259"/>
      <c r="E332" s="259"/>
      <c r="F332" s="259"/>
      <c r="G332" s="259"/>
      <c r="H332" s="259"/>
      <c r="I332" s="260"/>
      <c r="J332" s="43"/>
      <c r="K332" s="19">
        <f t="shared" si="20"/>
        <v>0</v>
      </c>
      <c r="L332" s="42"/>
      <c r="M332" s="2"/>
    </row>
    <row r="333" spans="1:13" ht="40.5" x14ac:dyDescent="0.25">
      <c r="A333" s="40" t="s">
        <v>520</v>
      </c>
      <c r="B333" s="6" t="s">
        <v>900</v>
      </c>
      <c r="C333" s="7" t="s">
        <v>789</v>
      </c>
      <c r="D333" s="7" t="s">
        <v>869</v>
      </c>
      <c r="E333" s="79" t="s">
        <v>263</v>
      </c>
      <c r="F333" s="11" t="s">
        <v>54</v>
      </c>
      <c r="G333" s="21">
        <v>99153600</v>
      </c>
      <c r="H333" s="13">
        <v>1</v>
      </c>
      <c r="I333" s="60">
        <f>H333*G333/1000</f>
        <v>99153.600000000006</v>
      </c>
      <c r="J333" s="43">
        <v>5113</v>
      </c>
      <c r="K333" s="19">
        <f t="shared" si="20"/>
        <v>99153600</v>
      </c>
      <c r="L333" s="42"/>
      <c r="M333" s="2"/>
    </row>
    <row r="334" spans="1:13" ht="27" x14ac:dyDescent="0.25">
      <c r="A334" s="40" t="s">
        <v>964</v>
      </c>
      <c r="B334" s="6" t="s">
        <v>962</v>
      </c>
      <c r="C334" s="7" t="s">
        <v>963</v>
      </c>
      <c r="D334" s="7" t="s">
        <v>961</v>
      </c>
      <c r="E334" s="11" t="s">
        <v>53</v>
      </c>
      <c r="F334" s="11" t="s">
        <v>54</v>
      </c>
      <c r="G334" s="21">
        <v>50000</v>
      </c>
      <c r="H334" s="13">
        <v>1</v>
      </c>
      <c r="I334" s="60">
        <f>H334*G334/1000</f>
        <v>50</v>
      </c>
      <c r="J334" s="43">
        <v>4239</v>
      </c>
      <c r="K334" s="19">
        <f t="shared" si="20"/>
        <v>50000</v>
      </c>
      <c r="L334" s="42"/>
      <c r="M334" s="2"/>
    </row>
    <row r="335" spans="1:13" x14ac:dyDescent="0.25">
      <c r="A335" s="75"/>
      <c r="B335" s="108"/>
      <c r="C335" s="109"/>
      <c r="D335" s="110"/>
      <c r="E335" s="111"/>
      <c r="F335" s="111"/>
      <c r="G335" s="111"/>
      <c r="H335" s="111"/>
      <c r="I335" s="111"/>
      <c r="J335" s="43"/>
      <c r="K335" s="19">
        <f t="shared" si="20"/>
        <v>0</v>
      </c>
      <c r="L335" s="42"/>
      <c r="M335" s="2"/>
    </row>
    <row r="336" spans="1:13" x14ac:dyDescent="0.25">
      <c r="A336" s="40">
        <v>0</v>
      </c>
      <c r="B336" s="267" t="s">
        <v>12</v>
      </c>
      <c r="C336" s="268"/>
      <c r="D336" s="269"/>
      <c r="E336" s="45"/>
      <c r="F336" s="45"/>
      <c r="G336" s="46"/>
      <c r="H336" s="47"/>
      <c r="I336" s="46"/>
      <c r="J336" s="43"/>
      <c r="K336" s="19">
        <f t="shared" ref="K336:K409" si="24">G336*H336</f>
        <v>0</v>
      </c>
      <c r="L336" s="42"/>
      <c r="M336" s="2"/>
    </row>
    <row r="337" spans="1:13" x14ac:dyDescent="0.25">
      <c r="A337" s="40">
        <v>0</v>
      </c>
      <c r="B337" s="304" t="s">
        <v>13</v>
      </c>
      <c r="C337" s="305"/>
      <c r="D337" s="48"/>
      <c r="E337" s="49"/>
      <c r="F337" s="49"/>
      <c r="G337" s="46"/>
      <c r="H337" s="47"/>
      <c r="I337" s="46"/>
      <c r="J337" s="43"/>
      <c r="K337" s="19">
        <f t="shared" si="24"/>
        <v>0</v>
      </c>
      <c r="L337" s="42"/>
      <c r="M337" s="2"/>
    </row>
    <row r="338" spans="1:13" x14ac:dyDescent="0.25">
      <c r="A338" s="40">
        <v>0</v>
      </c>
      <c r="B338" s="258" t="s">
        <v>8</v>
      </c>
      <c r="C338" s="259"/>
      <c r="D338" s="259"/>
      <c r="E338" s="259"/>
      <c r="F338" s="259"/>
      <c r="G338" s="259"/>
      <c r="H338" s="259"/>
      <c r="I338" s="260"/>
      <c r="J338" s="43"/>
      <c r="K338" s="19">
        <f t="shared" si="24"/>
        <v>0</v>
      </c>
      <c r="L338" s="42"/>
      <c r="M338" s="2"/>
    </row>
    <row r="339" spans="1:13" ht="27" x14ac:dyDescent="0.25">
      <c r="A339" s="40" t="s">
        <v>186</v>
      </c>
      <c r="B339" s="6">
        <v>72261180</v>
      </c>
      <c r="C339" s="7" t="s">
        <v>184</v>
      </c>
      <c r="D339" s="7" t="s">
        <v>185</v>
      </c>
      <c r="E339" s="79" t="s">
        <v>53</v>
      </c>
      <c r="F339" s="11" t="s">
        <v>54</v>
      </c>
      <c r="G339" s="21">
        <v>2400000</v>
      </c>
      <c r="H339" s="13">
        <v>1</v>
      </c>
      <c r="I339" s="60">
        <f t="shared" ref="I339:I341" si="25">G339*H339/1000</f>
        <v>2400</v>
      </c>
      <c r="J339" s="43">
        <v>4232</v>
      </c>
      <c r="K339" s="19">
        <f t="shared" si="24"/>
        <v>2400000</v>
      </c>
      <c r="L339" s="42"/>
      <c r="M339" s="2"/>
    </row>
    <row r="340" spans="1:13" ht="27" x14ac:dyDescent="0.25">
      <c r="A340" s="40" t="s">
        <v>186</v>
      </c>
      <c r="B340" s="6">
        <v>72261160</v>
      </c>
      <c r="C340" s="7" t="s">
        <v>317</v>
      </c>
      <c r="D340" s="7" t="s">
        <v>316</v>
      </c>
      <c r="E340" s="11" t="s">
        <v>53</v>
      </c>
      <c r="F340" s="11" t="s">
        <v>54</v>
      </c>
      <c r="G340" s="21">
        <v>8472000</v>
      </c>
      <c r="H340" s="13">
        <v>1</v>
      </c>
      <c r="I340" s="60">
        <f t="shared" si="25"/>
        <v>8472</v>
      </c>
      <c r="J340" s="43">
        <v>4232</v>
      </c>
      <c r="K340" s="19">
        <f t="shared" si="24"/>
        <v>8472000</v>
      </c>
      <c r="L340" s="42"/>
      <c r="M340" s="2"/>
    </row>
    <row r="341" spans="1:13" ht="27" x14ac:dyDescent="0.25">
      <c r="A341" s="40" t="s">
        <v>846</v>
      </c>
      <c r="B341" s="6">
        <v>92411100</v>
      </c>
      <c r="C341" s="7" t="s">
        <v>68</v>
      </c>
      <c r="D341" s="7" t="s">
        <v>845</v>
      </c>
      <c r="E341" s="11" t="s">
        <v>53</v>
      </c>
      <c r="F341" s="11" t="s">
        <v>54</v>
      </c>
      <c r="G341" s="21">
        <v>4800</v>
      </c>
      <c r="H341" s="13">
        <v>156</v>
      </c>
      <c r="I341" s="60">
        <f t="shared" si="25"/>
        <v>748.8</v>
      </c>
      <c r="J341" s="43">
        <v>4234</v>
      </c>
      <c r="K341" s="19">
        <f t="shared" si="24"/>
        <v>748800</v>
      </c>
      <c r="L341" s="42"/>
      <c r="M341" s="2"/>
    </row>
    <row r="342" spans="1:13" hidden="1" x14ac:dyDescent="0.25">
      <c r="A342" s="40">
        <v>0</v>
      </c>
      <c r="B342" s="258" t="s">
        <v>10</v>
      </c>
      <c r="C342" s="259"/>
      <c r="D342" s="259"/>
      <c r="E342" s="259"/>
      <c r="F342" s="259"/>
      <c r="G342" s="259"/>
      <c r="H342" s="259"/>
      <c r="I342" s="260"/>
      <c r="J342" s="43"/>
      <c r="K342" s="19">
        <f t="shared" si="24"/>
        <v>0</v>
      </c>
      <c r="L342" s="42"/>
      <c r="M342" s="2"/>
    </row>
    <row r="343" spans="1:13" x14ac:dyDescent="0.25">
      <c r="A343" s="40">
        <v>0</v>
      </c>
      <c r="B343" s="271"/>
      <c r="C343" s="272"/>
      <c r="D343" s="272"/>
      <c r="E343" s="272"/>
      <c r="F343" s="272"/>
      <c r="G343" s="272"/>
      <c r="H343" s="272"/>
      <c r="I343" s="273"/>
      <c r="J343" s="43"/>
      <c r="K343" s="19">
        <f t="shared" si="24"/>
        <v>0</v>
      </c>
      <c r="L343" s="42"/>
      <c r="M343" s="2"/>
    </row>
    <row r="344" spans="1:13" x14ac:dyDescent="0.25">
      <c r="A344" s="40">
        <v>0</v>
      </c>
      <c r="B344" s="267" t="s">
        <v>14</v>
      </c>
      <c r="C344" s="268"/>
      <c r="D344" s="269"/>
      <c r="E344" s="45"/>
      <c r="F344" s="45"/>
      <c r="G344" s="50"/>
      <c r="H344" s="51"/>
      <c r="I344" s="50"/>
      <c r="J344" s="43"/>
      <c r="K344" s="19">
        <f t="shared" si="24"/>
        <v>0</v>
      </c>
      <c r="L344" s="42"/>
      <c r="M344" s="2"/>
    </row>
    <row r="345" spans="1:13" x14ac:dyDescent="0.25">
      <c r="A345" s="40">
        <v>0</v>
      </c>
      <c r="B345" s="267" t="s">
        <v>15</v>
      </c>
      <c r="C345" s="268"/>
      <c r="D345" s="269"/>
      <c r="E345" s="45"/>
      <c r="F345" s="45"/>
      <c r="G345" s="50"/>
      <c r="H345" s="51"/>
      <c r="I345" s="50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58" t="s">
        <v>8</v>
      </c>
      <c r="C346" s="259"/>
      <c r="D346" s="259"/>
      <c r="E346" s="259"/>
      <c r="F346" s="259"/>
      <c r="G346" s="259"/>
      <c r="H346" s="259"/>
      <c r="I346" s="260"/>
      <c r="J346" s="43"/>
      <c r="K346" s="19">
        <f t="shared" si="24"/>
        <v>0</v>
      </c>
      <c r="L346" s="42"/>
      <c r="M346" s="2"/>
    </row>
    <row r="347" spans="1:13" ht="27" x14ac:dyDescent="0.3">
      <c r="A347" s="80">
        <v>712</v>
      </c>
      <c r="B347" s="82">
        <v>71251100</v>
      </c>
      <c r="C347" s="83" t="s">
        <v>210</v>
      </c>
      <c r="D347" s="83" t="s">
        <v>211</v>
      </c>
      <c r="E347" s="89" t="s">
        <v>207</v>
      </c>
      <c r="F347" s="90" t="s">
        <v>54</v>
      </c>
      <c r="G347" s="131">
        <v>4000000</v>
      </c>
      <c r="H347" s="131">
        <v>1</v>
      </c>
      <c r="I347" s="131">
        <f t="shared" ref="I347:I359" si="26">+G347*H347/1000</f>
        <v>4000</v>
      </c>
      <c r="J347" s="43">
        <v>4241</v>
      </c>
      <c r="K347" s="19">
        <f t="shared" si="24"/>
        <v>4000000</v>
      </c>
      <c r="L347" s="42"/>
      <c r="M347" s="2"/>
    </row>
    <row r="348" spans="1:13" ht="27" x14ac:dyDescent="0.3">
      <c r="A348" s="80">
        <v>712</v>
      </c>
      <c r="B348" s="82">
        <v>71251100</v>
      </c>
      <c r="C348" s="83" t="s">
        <v>210</v>
      </c>
      <c r="D348" s="83" t="s">
        <v>212</v>
      </c>
      <c r="E348" s="89" t="s">
        <v>207</v>
      </c>
      <c r="F348" s="90" t="s">
        <v>54</v>
      </c>
      <c r="G348" s="131">
        <v>6000000</v>
      </c>
      <c r="H348" s="131">
        <v>1</v>
      </c>
      <c r="I348" s="131">
        <f t="shared" si="26"/>
        <v>6000</v>
      </c>
      <c r="J348" s="43">
        <v>4241</v>
      </c>
      <c r="K348" s="19">
        <f t="shared" si="24"/>
        <v>6000000</v>
      </c>
      <c r="L348" s="42"/>
      <c r="M348" s="2"/>
    </row>
    <row r="349" spans="1:13" ht="27" x14ac:dyDescent="0.3">
      <c r="A349" s="80">
        <v>601</v>
      </c>
      <c r="B349" s="6" t="s">
        <v>83</v>
      </c>
      <c r="C349" s="7" t="s">
        <v>84</v>
      </c>
      <c r="D349" s="7" t="s">
        <v>792</v>
      </c>
      <c r="E349" s="116" t="s">
        <v>53</v>
      </c>
      <c r="F349" s="122" t="s">
        <v>54</v>
      </c>
      <c r="G349" s="132">
        <v>980000</v>
      </c>
      <c r="H349" s="132">
        <v>1</v>
      </c>
      <c r="I349" s="132">
        <f t="shared" si="26"/>
        <v>980</v>
      </c>
      <c r="J349" s="43">
        <v>4216</v>
      </c>
      <c r="K349" s="19">
        <f t="shared" si="24"/>
        <v>980000</v>
      </c>
      <c r="L349" s="42"/>
      <c r="M349" s="2"/>
    </row>
    <row r="350" spans="1:13" ht="16.5" x14ac:dyDescent="0.3">
      <c r="A350" s="128" t="s">
        <v>216</v>
      </c>
      <c r="B350" s="6" t="s">
        <v>899</v>
      </c>
      <c r="C350" s="162" t="s">
        <v>898</v>
      </c>
      <c r="D350" s="7" t="s">
        <v>897</v>
      </c>
      <c r="E350" s="116" t="s">
        <v>191</v>
      </c>
      <c r="F350" s="122" t="s">
        <v>238</v>
      </c>
      <c r="G350" s="132">
        <v>340</v>
      </c>
      <c r="H350" s="132">
        <v>4500</v>
      </c>
      <c r="I350" s="132">
        <f t="shared" si="26"/>
        <v>1530</v>
      </c>
      <c r="J350" s="43">
        <v>4269</v>
      </c>
      <c r="K350" s="19">
        <f t="shared" si="24"/>
        <v>1530000</v>
      </c>
      <c r="L350" s="42"/>
      <c r="M350" s="2"/>
    </row>
    <row r="351" spans="1:13" ht="27" x14ac:dyDescent="0.3">
      <c r="A351" s="128" t="s">
        <v>921</v>
      </c>
      <c r="B351" s="6" t="s">
        <v>920</v>
      </c>
      <c r="C351" s="162" t="s">
        <v>922</v>
      </c>
      <c r="D351" s="7" t="s">
        <v>923</v>
      </c>
      <c r="E351" s="116" t="s">
        <v>53</v>
      </c>
      <c r="F351" s="122" t="s">
        <v>54</v>
      </c>
      <c r="G351" s="132">
        <v>900000</v>
      </c>
      <c r="H351" s="132">
        <v>1</v>
      </c>
      <c r="I351" s="132">
        <f t="shared" si="26"/>
        <v>900</v>
      </c>
      <c r="J351" s="43">
        <v>4241</v>
      </c>
      <c r="K351" s="19">
        <f t="shared" si="24"/>
        <v>900000</v>
      </c>
      <c r="L351" s="42"/>
      <c r="M351" s="2"/>
    </row>
    <row r="352" spans="1:13" ht="27.75" x14ac:dyDescent="0.3">
      <c r="A352" s="128" t="s">
        <v>560</v>
      </c>
      <c r="B352" s="6" t="s">
        <v>1123</v>
      </c>
      <c r="C352" s="162" t="s">
        <v>1121</v>
      </c>
      <c r="D352" s="7" t="s">
        <v>1122</v>
      </c>
      <c r="E352" s="116" t="s">
        <v>53</v>
      </c>
      <c r="F352" s="122" t="s">
        <v>54</v>
      </c>
      <c r="G352" s="132">
        <v>30000</v>
      </c>
      <c r="H352" s="132">
        <v>3</v>
      </c>
      <c r="I352" s="132">
        <f t="shared" si="26"/>
        <v>90</v>
      </c>
      <c r="J352" s="189">
        <v>4241</v>
      </c>
      <c r="K352" s="19">
        <f t="shared" si="24"/>
        <v>90000</v>
      </c>
      <c r="L352" s="42"/>
      <c r="M352" s="2"/>
    </row>
    <row r="353" spans="1:13" ht="27" x14ac:dyDescent="0.25">
      <c r="A353" s="40" t="s">
        <v>560</v>
      </c>
      <c r="B353" s="123" t="s">
        <v>1157</v>
      </c>
      <c r="C353" s="124" t="s">
        <v>1158</v>
      </c>
      <c r="D353" s="203" t="s">
        <v>1159</v>
      </c>
      <c r="E353" s="204" t="s">
        <v>53</v>
      </c>
      <c r="F353" s="204" t="s">
        <v>54</v>
      </c>
      <c r="G353" s="126">
        <v>153000</v>
      </c>
      <c r="H353" s="205">
        <v>3</v>
      </c>
      <c r="I353" s="206">
        <f t="shared" si="26"/>
        <v>459</v>
      </c>
      <c r="J353" s="99">
        <v>4241</v>
      </c>
      <c r="K353" s="19">
        <f t="shared" si="24"/>
        <v>459000</v>
      </c>
      <c r="L353" s="42"/>
      <c r="M353" s="2"/>
    </row>
    <row r="354" spans="1:13" ht="27" x14ac:dyDescent="0.25">
      <c r="A354" s="40" t="s">
        <v>1160</v>
      </c>
      <c r="B354" s="123">
        <v>79131100</v>
      </c>
      <c r="C354" s="124" t="s">
        <v>89</v>
      </c>
      <c r="D354" s="203" t="s">
        <v>1161</v>
      </c>
      <c r="E354" s="204" t="s">
        <v>53</v>
      </c>
      <c r="F354" s="204" t="s">
        <v>54</v>
      </c>
      <c r="G354" s="126">
        <v>39600</v>
      </c>
      <c r="H354" s="205">
        <v>3</v>
      </c>
      <c r="I354" s="206">
        <f t="shared" si="26"/>
        <v>118.8</v>
      </c>
      <c r="J354" s="99">
        <v>4241</v>
      </c>
      <c r="K354" s="19">
        <f t="shared" si="24"/>
        <v>118800</v>
      </c>
      <c r="L354" s="42"/>
      <c r="M354" s="2"/>
    </row>
    <row r="355" spans="1:13" ht="27" x14ac:dyDescent="0.25">
      <c r="A355" s="40" t="s">
        <v>560</v>
      </c>
      <c r="B355" s="6">
        <v>71351230</v>
      </c>
      <c r="C355" s="7" t="s">
        <v>787</v>
      </c>
      <c r="D355" s="103" t="s">
        <v>1183</v>
      </c>
      <c r="E355" s="10" t="s">
        <v>53</v>
      </c>
      <c r="F355" s="10" t="s">
        <v>54</v>
      </c>
      <c r="G355" s="21">
        <v>153000</v>
      </c>
      <c r="H355" s="13">
        <v>1</v>
      </c>
      <c r="I355" s="132">
        <f t="shared" si="26"/>
        <v>153</v>
      </c>
      <c r="J355" s="99">
        <v>4241</v>
      </c>
      <c r="K355" s="19">
        <f t="shared" si="24"/>
        <v>153000</v>
      </c>
      <c r="L355" s="42"/>
      <c r="M355" s="2"/>
    </row>
    <row r="356" spans="1:13" x14ac:dyDescent="0.25">
      <c r="A356" s="40" t="s">
        <v>1138</v>
      </c>
      <c r="B356" s="6">
        <v>79991190</v>
      </c>
      <c r="C356" s="103" t="s">
        <v>182</v>
      </c>
      <c r="D356" s="207" t="s">
        <v>1184</v>
      </c>
      <c r="E356" s="10" t="s">
        <v>53</v>
      </c>
      <c r="F356" s="10" t="s">
        <v>54</v>
      </c>
      <c r="G356" s="21">
        <v>39600</v>
      </c>
      <c r="H356" s="13">
        <v>1</v>
      </c>
      <c r="I356" s="132">
        <f t="shared" si="26"/>
        <v>39.6</v>
      </c>
      <c r="J356" s="99">
        <v>4241</v>
      </c>
      <c r="K356" s="19">
        <f t="shared" si="24"/>
        <v>39600</v>
      </c>
      <c r="L356" s="42"/>
      <c r="M356" s="2"/>
    </row>
    <row r="357" spans="1:13" ht="40.5" x14ac:dyDescent="0.25">
      <c r="A357" s="40" t="s">
        <v>186</v>
      </c>
      <c r="B357" s="6" t="s">
        <v>1189</v>
      </c>
      <c r="C357" s="103" t="s">
        <v>1190</v>
      </c>
      <c r="D357" s="207" t="s">
        <v>1191</v>
      </c>
      <c r="E357" s="10" t="s">
        <v>53</v>
      </c>
      <c r="F357" s="10" t="s">
        <v>54</v>
      </c>
      <c r="G357" s="21">
        <v>258000</v>
      </c>
      <c r="H357" s="13">
        <v>1</v>
      </c>
      <c r="I357" s="132">
        <f t="shared" si="26"/>
        <v>258</v>
      </c>
      <c r="J357" s="99">
        <v>4241</v>
      </c>
      <c r="K357" s="19">
        <f t="shared" si="24"/>
        <v>258000</v>
      </c>
      <c r="L357" s="42"/>
      <c r="M357" s="2"/>
    </row>
    <row r="358" spans="1:13" ht="33.75" customHeight="1" x14ac:dyDescent="0.25">
      <c r="A358" s="40" t="s">
        <v>560</v>
      </c>
      <c r="B358" s="6">
        <v>71311280</v>
      </c>
      <c r="C358" s="103" t="s">
        <v>1192</v>
      </c>
      <c r="D358" s="207" t="s">
        <v>1193</v>
      </c>
      <c r="E358" s="10" t="s">
        <v>53</v>
      </c>
      <c r="F358" s="10" t="s">
        <v>54</v>
      </c>
      <c r="G358" s="21">
        <v>86000</v>
      </c>
      <c r="H358" s="13">
        <v>1</v>
      </c>
      <c r="I358" s="132">
        <f t="shared" si="26"/>
        <v>86</v>
      </c>
      <c r="J358" s="99">
        <v>4241</v>
      </c>
      <c r="K358" s="19">
        <f t="shared" si="24"/>
        <v>86000</v>
      </c>
      <c r="L358" s="42"/>
      <c r="M358" s="2"/>
    </row>
    <row r="359" spans="1:13" ht="33.75" customHeight="1" x14ac:dyDescent="0.25">
      <c r="A359" s="40" t="s">
        <v>1250</v>
      </c>
      <c r="B359" s="6" t="s">
        <v>1288</v>
      </c>
      <c r="C359" s="103" t="s">
        <v>1289</v>
      </c>
      <c r="D359" s="103" t="s">
        <v>1251</v>
      </c>
      <c r="E359" s="10" t="s">
        <v>53</v>
      </c>
      <c r="F359" s="10" t="s">
        <v>11</v>
      </c>
      <c r="G359" s="21">
        <v>24750</v>
      </c>
      <c r="H359" s="13">
        <v>40</v>
      </c>
      <c r="I359" s="132">
        <f t="shared" si="26"/>
        <v>990</v>
      </c>
      <c r="J359" s="99">
        <v>4241</v>
      </c>
      <c r="K359" s="19">
        <f t="shared" si="24"/>
        <v>990000</v>
      </c>
      <c r="L359" s="42"/>
      <c r="M359" s="2"/>
    </row>
    <row r="360" spans="1:13" ht="33.75" customHeight="1" x14ac:dyDescent="0.25">
      <c r="A360" s="40" t="s">
        <v>1350</v>
      </c>
      <c r="B360" s="6">
        <v>71631100</v>
      </c>
      <c r="C360" s="233" t="s">
        <v>1346</v>
      </c>
      <c r="D360" s="234" t="s">
        <v>1351</v>
      </c>
      <c r="E360" s="11" t="s">
        <v>53</v>
      </c>
      <c r="F360" s="11" t="s">
        <v>54</v>
      </c>
      <c r="G360" s="21">
        <v>775000</v>
      </c>
      <c r="H360" s="13">
        <v>1</v>
      </c>
      <c r="I360" s="21">
        <f>G360*H360/1000</f>
        <v>775</v>
      </c>
      <c r="J360" s="231">
        <v>4241</v>
      </c>
      <c r="K360" s="53">
        <f t="shared" si="24"/>
        <v>775000</v>
      </c>
      <c r="L360" s="42"/>
      <c r="M360" s="2"/>
    </row>
    <row r="361" spans="1:13" ht="40.5" x14ac:dyDescent="0.25">
      <c r="A361" s="40" t="s">
        <v>1355</v>
      </c>
      <c r="B361" s="6" t="s">
        <v>1354</v>
      </c>
      <c r="C361" s="130" t="s">
        <v>126</v>
      </c>
      <c r="D361" s="234" t="s">
        <v>1356</v>
      </c>
      <c r="E361" s="11" t="s">
        <v>207</v>
      </c>
      <c r="F361" s="11" t="s">
        <v>54</v>
      </c>
      <c r="G361" s="21">
        <v>0</v>
      </c>
      <c r="H361" s="13">
        <v>1</v>
      </c>
      <c r="I361" s="21">
        <f>G361*H361/1000</f>
        <v>0</v>
      </c>
      <c r="J361" s="232">
        <v>4241</v>
      </c>
      <c r="K361" s="53">
        <f t="shared" si="24"/>
        <v>0</v>
      </c>
      <c r="L361" s="42"/>
      <c r="M361" s="2"/>
    </row>
    <row r="362" spans="1:13" ht="40.5" x14ac:dyDescent="0.25">
      <c r="A362" s="40" t="s">
        <v>1355</v>
      </c>
      <c r="B362" s="6" t="s">
        <v>1354</v>
      </c>
      <c r="C362" s="130" t="s">
        <v>126</v>
      </c>
      <c r="D362" s="234" t="s">
        <v>1357</v>
      </c>
      <c r="E362" s="11" t="s">
        <v>207</v>
      </c>
      <c r="F362" s="11" t="s">
        <v>54</v>
      </c>
      <c r="G362" s="21">
        <v>0</v>
      </c>
      <c r="H362" s="13">
        <v>1</v>
      </c>
      <c r="I362" s="21">
        <f>G362*H362/1000</f>
        <v>0</v>
      </c>
      <c r="J362" s="232">
        <v>4241</v>
      </c>
      <c r="K362" s="53">
        <f t="shared" ref="K362" si="27">G362*H362</f>
        <v>0</v>
      </c>
      <c r="L362" s="42"/>
      <c r="M362" s="2"/>
    </row>
    <row r="363" spans="1:13" x14ac:dyDescent="0.25">
      <c r="A363" s="40">
        <v>0</v>
      </c>
      <c r="B363" s="258" t="s">
        <v>10</v>
      </c>
      <c r="C363" s="259"/>
      <c r="D363" s="259"/>
      <c r="E363" s="259"/>
      <c r="F363" s="259"/>
      <c r="G363" s="259"/>
      <c r="H363" s="259"/>
      <c r="I363" s="260"/>
      <c r="J363" s="43"/>
      <c r="K363" s="19">
        <f t="shared" si="24"/>
        <v>0</v>
      </c>
      <c r="L363" s="42"/>
      <c r="M363" s="2"/>
    </row>
    <row r="364" spans="1:13" x14ac:dyDescent="0.25">
      <c r="A364" s="40" t="s">
        <v>554</v>
      </c>
      <c r="B364" s="116">
        <v>34921410</v>
      </c>
      <c r="C364" s="13" t="s">
        <v>553</v>
      </c>
      <c r="D364" s="7" t="s">
        <v>555</v>
      </c>
      <c r="E364" s="116" t="s">
        <v>53</v>
      </c>
      <c r="F364" s="6" t="s">
        <v>11</v>
      </c>
      <c r="G364" s="13">
        <v>14000</v>
      </c>
      <c r="H364" s="13">
        <v>19</v>
      </c>
      <c r="I364" s="132">
        <f>+H364*G364/1000</f>
        <v>266</v>
      </c>
      <c r="J364" s="43">
        <v>4269</v>
      </c>
      <c r="K364" s="19">
        <f t="shared" si="24"/>
        <v>266000</v>
      </c>
      <c r="L364" s="42"/>
      <c r="M364" s="2"/>
    </row>
    <row r="365" spans="1:13" x14ac:dyDescent="0.25">
      <c r="A365" s="40" t="s">
        <v>558</v>
      </c>
      <c r="B365" s="116" t="s">
        <v>556</v>
      </c>
      <c r="C365" s="13" t="s">
        <v>557</v>
      </c>
      <c r="D365" s="7" t="s">
        <v>559</v>
      </c>
      <c r="E365" s="116" t="s">
        <v>53</v>
      </c>
      <c r="F365" s="6" t="s">
        <v>11</v>
      </c>
      <c r="G365" s="13">
        <v>17000</v>
      </c>
      <c r="H365" s="13">
        <v>2</v>
      </c>
      <c r="I365" s="132">
        <f>+H365*G365/1000</f>
        <v>34</v>
      </c>
      <c r="J365" s="182">
        <v>4269</v>
      </c>
      <c r="K365" s="19">
        <f t="shared" si="24"/>
        <v>34000</v>
      </c>
      <c r="L365" s="42"/>
      <c r="M365" s="2"/>
    </row>
    <row r="366" spans="1:13" ht="27" x14ac:dyDescent="0.25">
      <c r="A366" s="82" t="s">
        <v>406</v>
      </c>
      <c r="B366" s="116">
        <v>39511120</v>
      </c>
      <c r="C366" s="13" t="s">
        <v>98</v>
      </c>
      <c r="D366" s="7" t="s">
        <v>705</v>
      </c>
      <c r="E366" s="116" t="s">
        <v>53</v>
      </c>
      <c r="F366" s="6" t="s">
        <v>11</v>
      </c>
      <c r="G366" s="13">
        <v>4000</v>
      </c>
      <c r="H366" s="13">
        <v>90</v>
      </c>
      <c r="I366" s="132">
        <f t="shared" ref="I366:I431" si="28">+H366*G366/1000</f>
        <v>360</v>
      </c>
      <c r="J366" s="182">
        <v>4269</v>
      </c>
      <c r="K366" s="19">
        <f t="shared" si="24"/>
        <v>360000</v>
      </c>
      <c r="L366" s="42"/>
      <c r="M366" s="2"/>
    </row>
    <row r="367" spans="1:13" x14ac:dyDescent="0.25">
      <c r="A367" s="40" t="s">
        <v>406</v>
      </c>
      <c r="B367" s="116" t="s">
        <v>706</v>
      </c>
      <c r="C367" s="13" t="s">
        <v>704</v>
      </c>
      <c r="D367" s="7" t="s">
        <v>707</v>
      </c>
      <c r="E367" s="116" t="s">
        <v>53</v>
      </c>
      <c r="F367" s="6" t="s">
        <v>11</v>
      </c>
      <c r="G367" s="13">
        <v>700</v>
      </c>
      <c r="H367" s="13">
        <v>90</v>
      </c>
      <c r="I367" s="132">
        <f t="shared" si="28"/>
        <v>63</v>
      </c>
      <c r="J367" s="182">
        <v>4269</v>
      </c>
      <c r="K367" s="19">
        <f t="shared" si="24"/>
        <v>63000</v>
      </c>
      <c r="L367" s="42"/>
      <c r="M367" s="2"/>
    </row>
    <row r="368" spans="1:13" x14ac:dyDescent="0.25">
      <c r="A368" s="40" t="s">
        <v>406</v>
      </c>
      <c r="B368" s="116">
        <v>39511190</v>
      </c>
      <c r="C368" s="13" t="s">
        <v>101</v>
      </c>
      <c r="D368" s="7" t="s">
        <v>708</v>
      </c>
      <c r="E368" s="116" t="s">
        <v>53</v>
      </c>
      <c r="F368" s="6" t="s">
        <v>11</v>
      </c>
      <c r="G368" s="13">
        <v>2600</v>
      </c>
      <c r="H368" s="13">
        <v>90</v>
      </c>
      <c r="I368" s="132">
        <f t="shared" si="28"/>
        <v>234</v>
      </c>
      <c r="J368" s="182">
        <v>4269</v>
      </c>
      <c r="K368" s="19">
        <f t="shared" si="24"/>
        <v>234000</v>
      </c>
      <c r="L368" s="42"/>
      <c r="M368" s="2"/>
    </row>
    <row r="369" spans="1:13" x14ac:dyDescent="0.25">
      <c r="A369" s="40" t="s">
        <v>406</v>
      </c>
      <c r="B369" s="116" t="s">
        <v>95</v>
      </c>
      <c r="C369" s="13" t="s">
        <v>96</v>
      </c>
      <c r="D369" s="7" t="s">
        <v>709</v>
      </c>
      <c r="E369" s="116" t="s">
        <v>53</v>
      </c>
      <c r="F369" s="6" t="s">
        <v>11</v>
      </c>
      <c r="G369" s="13">
        <v>3300</v>
      </c>
      <c r="H369" s="13">
        <v>90</v>
      </c>
      <c r="I369" s="132">
        <f t="shared" si="28"/>
        <v>297</v>
      </c>
      <c r="J369" s="182">
        <v>4269</v>
      </c>
      <c r="K369" s="19">
        <f t="shared" si="24"/>
        <v>297000</v>
      </c>
      <c r="L369" s="42"/>
      <c r="M369" s="2"/>
    </row>
    <row r="370" spans="1:13" x14ac:dyDescent="0.25">
      <c r="A370" s="40" t="s">
        <v>714</v>
      </c>
      <c r="B370" s="116">
        <v>37521140</v>
      </c>
      <c r="C370" s="13" t="s">
        <v>710</v>
      </c>
      <c r="D370" s="7" t="s">
        <v>711</v>
      </c>
      <c r="E370" s="116" t="s">
        <v>53</v>
      </c>
      <c r="F370" s="6" t="s">
        <v>11</v>
      </c>
      <c r="G370" s="13">
        <v>3300</v>
      </c>
      <c r="H370" s="13">
        <v>1</v>
      </c>
      <c r="I370" s="132">
        <f t="shared" si="28"/>
        <v>3.3</v>
      </c>
      <c r="J370" s="182">
        <v>4269</v>
      </c>
      <c r="K370" s="19">
        <f t="shared" si="24"/>
        <v>3300</v>
      </c>
      <c r="L370" s="42"/>
      <c r="M370" s="2"/>
    </row>
    <row r="371" spans="1:13" ht="27" x14ac:dyDescent="0.25">
      <c r="A371" s="40" t="s">
        <v>714</v>
      </c>
      <c r="B371" s="116">
        <v>37521140</v>
      </c>
      <c r="C371" s="13" t="s">
        <v>710</v>
      </c>
      <c r="D371" s="7" t="s">
        <v>712</v>
      </c>
      <c r="E371" s="116" t="s">
        <v>53</v>
      </c>
      <c r="F371" s="6" t="s">
        <v>11</v>
      </c>
      <c r="G371" s="13">
        <v>2900</v>
      </c>
      <c r="H371" s="13">
        <v>1</v>
      </c>
      <c r="I371" s="132">
        <f t="shared" si="28"/>
        <v>2.9</v>
      </c>
      <c r="J371" s="182">
        <v>4269</v>
      </c>
      <c r="K371" s="19">
        <f t="shared" si="24"/>
        <v>2900</v>
      </c>
      <c r="L371" s="42"/>
      <c r="M371" s="2"/>
    </row>
    <row r="372" spans="1:13" ht="27" x14ac:dyDescent="0.25">
      <c r="A372" s="40" t="s">
        <v>714</v>
      </c>
      <c r="B372" s="116">
        <v>37521140</v>
      </c>
      <c r="C372" s="13" t="s">
        <v>710</v>
      </c>
      <c r="D372" s="7" t="s">
        <v>713</v>
      </c>
      <c r="E372" s="116" t="s">
        <v>53</v>
      </c>
      <c r="F372" s="6" t="s">
        <v>11</v>
      </c>
      <c r="G372" s="13">
        <v>3300</v>
      </c>
      <c r="H372" s="13">
        <v>1</v>
      </c>
      <c r="I372" s="132">
        <f t="shared" si="28"/>
        <v>3.3</v>
      </c>
      <c r="J372" s="182">
        <v>4269</v>
      </c>
      <c r="K372" s="19">
        <f t="shared" si="24"/>
        <v>3300</v>
      </c>
      <c r="L372" s="42"/>
      <c r="M372" s="2"/>
    </row>
    <row r="373" spans="1:13" x14ac:dyDescent="0.25">
      <c r="A373" s="40" t="s">
        <v>378</v>
      </c>
      <c r="B373" s="116" t="s">
        <v>715</v>
      </c>
      <c r="C373" s="13" t="s">
        <v>716</v>
      </c>
      <c r="D373" s="7" t="s">
        <v>717</v>
      </c>
      <c r="E373" s="116" t="s">
        <v>53</v>
      </c>
      <c r="F373" s="6" t="s">
        <v>11</v>
      </c>
      <c r="G373" s="13">
        <v>5000</v>
      </c>
      <c r="H373" s="13">
        <v>1</v>
      </c>
      <c r="I373" s="132">
        <f t="shared" si="28"/>
        <v>5</v>
      </c>
      <c r="J373" s="182">
        <v>4269</v>
      </c>
      <c r="K373" s="19">
        <f t="shared" si="24"/>
        <v>5000</v>
      </c>
      <c r="L373" s="42"/>
      <c r="M373" s="2"/>
    </row>
    <row r="374" spans="1:13" ht="27" x14ac:dyDescent="0.25">
      <c r="A374" s="40" t="s">
        <v>714</v>
      </c>
      <c r="B374" s="116">
        <v>37521140</v>
      </c>
      <c r="C374" s="13" t="s">
        <v>710</v>
      </c>
      <c r="D374" s="7" t="s">
        <v>718</v>
      </c>
      <c r="E374" s="116" t="s">
        <v>53</v>
      </c>
      <c r="F374" s="6" t="s">
        <v>11</v>
      </c>
      <c r="G374" s="13">
        <v>3300</v>
      </c>
      <c r="H374" s="13">
        <v>1</v>
      </c>
      <c r="I374" s="132">
        <f t="shared" si="28"/>
        <v>3.3</v>
      </c>
      <c r="J374" s="182">
        <v>4269</v>
      </c>
      <c r="K374" s="19">
        <f t="shared" si="24"/>
        <v>3300</v>
      </c>
      <c r="L374" s="42"/>
      <c r="M374" s="2"/>
    </row>
    <row r="375" spans="1:13" x14ac:dyDescent="0.25">
      <c r="A375" s="40" t="s">
        <v>714</v>
      </c>
      <c r="B375" s="116">
        <v>37521140</v>
      </c>
      <c r="C375" s="13" t="s">
        <v>710</v>
      </c>
      <c r="D375" s="7" t="s">
        <v>719</v>
      </c>
      <c r="E375" s="116" t="s">
        <v>53</v>
      </c>
      <c r="F375" s="6" t="s">
        <v>11</v>
      </c>
      <c r="G375" s="13">
        <v>3300</v>
      </c>
      <c r="H375" s="13">
        <v>1</v>
      </c>
      <c r="I375" s="132">
        <f t="shared" si="28"/>
        <v>3.3</v>
      </c>
      <c r="J375" s="182">
        <v>4269</v>
      </c>
      <c r="K375" s="19">
        <f t="shared" si="24"/>
        <v>3300</v>
      </c>
      <c r="L375" s="42"/>
      <c r="M375" s="2"/>
    </row>
    <row r="376" spans="1:13" x14ac:dyDescent="0.25">
      <c r="A376" s="40" t="s">
        <v>714</v>
      </c>
      <c r="B376" s="116">
        <v>37521140</v>
      </c>
      <c r="C376" s="13" t="s">
        <v>710</v>
      </c>
      <c r="D376" s="7" t="s">
        <v>720</v>
      </c>
      <c r="E376" s="116" t="s">
        <v>53</v>
      </c>
      <c r="F376" s="6" t="s">
        <v>11</v>
      </c>
      <c r="G376" s="13">
        <v>300</v>
      </c>
      <c r="H376" s="13">
        <v>1</v>
      </c>
      <c r="I376" s="132">
        <f t="shared" si="28"/>
        <v>0.3</v>
      </c>
      <c r="J376" s="182">
        <v>4269</v>
      </c>
      <c r="K376" s="19">
        <f t="shared" si="24"/>
        <v>300</v>
      </c>
      <c r="L376" s="42"/>
      <c r="M376" s="2"/>
    </row>
    <row r="377" spans="1:13" x14ac:dyDescent="0.25">
      <c r="A377" s="40" t="s">
        <v>714</v>
      </c>
      <c r="B377" s="116">
        <v>37521140</v>
      </c>
      <c r="C377" s="13" t="s">
        <v>710</v>
      </c>
      <c r="D377" s="7" t="s">
        <v>721</v>
      </c>
      <c r="E377" s="116" t="s">
        <v>53</v>
      </c>
      <c r="F377" s="6" t="s">
        <v>11</v>
      </c>
      <c r="G377" s="13">
        <v>3500</v>
      </c>
      <c r="H377" s="13">
        <v>1</v>
      </c>
      <c r="I377" s="132">
        <f t="shared" si="28"/>
        <v>3.5</v>
      </c>
      <c r="J377" s="182">
        <v>4269</v>
      </c>
      <c r="K377" s="19">
        <f t="shared" si="24"/>
        <v>3500</v>
      </c>
      <c r="L377" s="42"/>
      <c r="M377" s="2"/>
    </row>
    <row r="378" spans="1:13" ht="27" x14ac:dyDescent="0.25">
      <c r="A378" s="40" t="s">
        <v>714</v>
      </c>
      <c r="B378" s="116">
        <v>37521140</v>
      </c>
      <c r="C378" s="13" t="s">
        <v>710</v>
      </c>
      <c r="D378" s="7" t="s">
        <v>722</v>
      </c>
      <c r="E378" s="116" t="s">
        <v>53</v>
      </c>
      <c r="F378" s="6" t="s">
        <v>11</v>
      </c>
      <c r="G378" s="13">
        <v>3600</v>
      </c>
      <c r="H378" s="13">
        <v>2</v>
      </c>
      <c r="I378" s="132">
        <f t="shared" si="28"/>
        <v>7.2</v>
      </c>
      <c r="J378" s="182">
        <v>4269</v>
      </c>
      <c r="K378" s="19">
        <f t="shared" si="24"/>
        <v>7200</v>
      </c>
      <c r="L378" s="42"/>
      <c r="M378" s="2"/>
    </row>
    <row r="379" spans="1:13" x14ac:dyDescent="0.25">
      <c r="A379" s="40" t="s">
        <v>292</v>
      </c>
      <c r="B379" s="116">
        <v>39221260</v>
      </c>
      <c r="C379" s="13" t="s">
        <v>724</v>
      </c>
      <c r="D379" s="7" t="s">
        <v>723</v>
      </c>
      <c r="E379" s="116" t="s">
        <v>53</v>
      </c>
      <c r="F379" s="6" t="s">
        <v>11</v>
      </c>
      <c r="G379" s="13">
        <v>350</v>
      </c>
      <c r="H379" s="13">
        <v>144</v>
      </c>
      <c r="I379" s="132">
        <f t="shared" si="28"/>
        <v>50.4</v>
      </c>
      <c r="J379" s="182">
        <v>4269</v>
      </c>
      <c r="K379" s="19">
        <f t="shared" si="24"/>
        <v>50400</v>
      </c>
      <c r="L379" s="42"/>
      <c r="M379" s="2"/>
    </row>
    <row r="380" spans="1:13" x14ac:dyDescent="0.25">
      <c r="A380" s="40" t="s">
        <v>292</v>
      </c>
      <c r="B380" s="116" t="s">
        <v>833</v>
      </c>
      <c r="C380" s="13" t="s">
        <v>724</v>
      </c>
      <c r="D380" s="7" t="s">
        <v>725</v>
      </c>
      <c r="E380" s="116" t="s">
        <v>53</v>
      </c>
      <c r="F380" s="6" t="s">
        <v>11</v>
      </c>
      <c r="G380" s="13">
        <v>600</v>
      </c>
      <c r="H380" s="13">
        <v>144</v>
      </c>
      <c r="I380" s="132">
        <f t="shared" si="28"/>
        <v>86.4</v>
      </c>
      <c r="J380" s="182">
        <v>4269</v>
      </c>
      <c r="K380" s="19">
        <f t="shared" si="24"/>
        <v>86400</v>
      </c>
      <c r="L380" s="42"/>
      <c r="M380" s="2"/>
    </row>
    <row r="381" spans="1:13" x14ac:dyDescent="0.25">
      <c r="A381" s="40" t="s">
        <v>292</v>
      </c>
      <c r="B381" s="116">
        <v>39221140</v>
      </c>
      <c r="C381" s="13" t="s">
        <v>586</v>
      </c>
      <c r="D381" s="7" t="s">
        <v>726</v>
      </c>
      <c r="E381" s="116" t="s">
        <v>53</v>
      </c>
      <c r="F381" s="6" t="s">
        <v>11</v>
      </c>
      <c r="G381" s="13">
        <v>350</v>
      </c>
      <c r="H381" s="13">
        <v>144</v>
      </c>
      <c r="I381" s="132">
        <f t="shared" si="28"/>
        <v>50.4</v>
      </c>
      <c r="J381" s="182">
        <v>4269</v>
      </c>
      <c r="K381" s="19">
        <f t="shared" si="24"/>
        <v>50400</v>
      </c>
      <c r="L381" s="42"/>
      <c r="M381" s="2"/>
    </row>
    <row r="382" spans="1:13" x14ac:dyDescent="0.25">
      <c r="A382" s="40" t="s">
        <v>292</v>
      </c>
      <c r="B382" s="116">
        <v>39221380</v>
      </c>
      <c r="C382" s="13" t="s">
        <v>727</v>
      </c>
      <c r="D382" s="7" t="s">
        <v>728</v>
      </c>
      <c r="E382" s="116" t="s">
        <v>53</v>
      </c>
      <c r="F382" s="6" t="s">
        <v>11</v>
      </c>
      <c r="G382" s="13">
        <v>250</v>
      </c>
      <c r="H382" s="13">
        <v>144</v>
      </c>
      <c r="I382" s="132">
        <f t="shared" si="28"/>
        <v>36</v>
      </c>
      <c r="J382" s="182">
        <v>4269</v>
      </c>
      <c r="K382" s="19">
        <f t="shared" si="24"/>
        <v>36000</v>
      </c>
      <c r="L382" s="42"/>
      <c r="M382" s="2"/>
    </row>
    <row r="383" spans="1:13" x14ac:dyDescent="0.25">
      <c r="A383" s="40" t="s">
        <v>292</v>
      </c>
      <c r="B383" s="116">
        <v>39221380</v>
      </c>
      <c r="C383" s="13" t="s">
        <v>727</v>
      </c>
      <c r="D383" s="7" t="s">
        <v>729</v>
      </c>
      <c r="E383" s="116" t="s">
        <v>53</v>
      </c>
      <c r="F383" s="6" t="s">
        <v>11</v>
      </c>
      <c r="G383" s="13">
        <v>200</v>
      </c>
      <c r="H383" s="13">
        <v>144</v>
      </c>
      <c r="I383" s="132">
        <f t="shared" si="28"/>
        <v>28.8</v>
      </c>
      <c r="J383" s="182">
        <v>4269</v>
      </c>
      <c r="K383" s="19">
        <f t="shared" si="24"/>
        <v>28800</v>
      </c>
      <c r="L383" s="42"/>
      <c r="M383" s="2"/>
    </row>
    <row r="384" spans="1:13" x14ac:dyDescent="0.25">
      <c r="A384" s="40" t="s">
        <v>714</v>
      </c>
      <c r="B384" s="116">
        <v>37521300</v>
      </c>
      <c r="C384" s="13" t="s">
        <v>730</v>
      </c>
      <c r="D384" s="7" t="s">
        <v>731</v>
      </c>
      <c r="E384" s="116" t="s">
        <v>53</v>
      </c>
      <c r="F384" s="6" t="s">
        <v>11</v>
      </c>
      <c r="G384" s="13">
        <v>3300</v>
      </c>
      <c r="H384" s="13">
        <v>3</v>
      </c>
      <c r="I384" s="132">
        <f t="shared" si="28"/>
        <v>9.9</v>
      </c>
      <c r="J384" s="182">
        <v>4269</v>
      </c>
      <c r="K384" s="19">
        <f t="shared" si="24"/>
        <v>9900</v>
      </c>
      <c r="L384" s="42"/>
      <c r="M384" s="2"/>
    </row>
    <row r="385" spans="1:13" x14ac:dyDescent="0.25">
      <c r="A385" s="40" t="s">
        <v>714</v>
      </c>
      <c r="B385" s="116">
        <v>37521160</v>
      </c>
      <c r="C385" s="13" t="s">
        <v>732</v>
      </c>
      <c r="D385" s="7" t="s">
        <v>733</v>
      </c>
      <c r="E385" s="116" t="s">
        <v>53</v>
      </c>
      <c r="F385" s="6" t="s">
        <v>11</v>
      </c>
      <c r="G385" s="13">
        <v>1800</v>
      </c>
      <c r="H385" s="13">
        <v>2</v>
      </c>
      <c r="I385" s="132">
        <f t="shared" si="28"/>
        <v>3.6</v>
      </c>
      <c r="J385" s="182">
        <v>4269</v>
      </c>
      <c r="K385" s="19">
        <f t="shared" si="24"/>
        <v>3600</v>
      </c>
      <c r="L385" s="42"/>
      <c r="M385" s="2"/>
    </row>
    <row r="386" spans="1:13" x14ac:dyDescent="0.25">
      <c r="A386" s="40" t="s">
        <v>714</v>
      </c>
      <c r="B386" s="116">
        <v>37521250</v>
      </c>
      <c r="C386" s="13" t="s">
        <v>734</v>
      </c>
      <c r="D386" s="7" t="s">
        <v>735</v>
      </c>
      <c r="E386" s="116" t="s">
        <v>53</v>
      </c>
      <c r="F386" s="6" t="s">
        <v>11</v>
      </c>
      <c r="G386" s="13">
        <v>4350</v>
      </c>
      <c r="H386" s="13">
        <v>1</v>
      </c>
      <c r="I386" s="132">
        <f t="shared" si="28"/>
        <v>4.3499999999999996</v>
      </c>
      <c r="J386" s="182">
        <v>4269</v>
      </c>
      <c r="K386" s="19">
        <f t="shared" si="24"/>
        <v>4350</v>
      </c>
      <c r="L386" s="42"/>
      <c r="M386" s="2"/>
    </row>
    <row r="387" spans="1:13" x14ac:dyDescent="0.25">
      <c r="A387" s="40" t="s">
        <v>714</v>
      </c>
      <c r="B387" s="116">
        <v>37521300</v>
      </c>
      <c r="C387" s="13" t="s">
        <v>730</v>
      </c>
      <c r="D387" s="7" t="s">
        <v>736</v>
      </c>
      <c r="E387" s="116" t="s">
        <v>53</v>
      </c>
      <c r="F387" s="6" t="s">
        <v>11</v>
      </c>
      <c r="G387" s="13">
        <v>500</v>
      </c>
      <c r="H387" s="13">
        <v>2</v>
      </c>
      <c r="I387" s="132">
        <f t="shared" si="28"/>
        <v>1</v>
      </c>
      <c r="J387" s="182">
        <v>4269</v>
      </c>
      <c r="K387" s="19">
        <f t="shared" si="24"/>
        <v>1000</v>
      </c>
      <c r="L387" s="42"/>
      <c r="M387" s="2"/>
    </row>
    <row r="388" spans="1:13" x14ac:dyDescent="0.25">
      <c r="A388" s="40" t="s">
        <v>714</v>
      </c>
      <c r="B388" s="116">
        <v>37521200</v>
      </c>
      <c r="C388" s="13" t="s">
        <v>737</v>
      </c>
      <c r="D388" s="7" t="s">
        <v>738</v>
      </c>
      <c r="E388" s="116" t="s">
        <v>53</v>
      </c>
      <c r="F388" s="6" t="s">
        <v>11</v>
      </c>
      <c r="G388" s="13">
        <v>1250</v>
      </c>
      <c r="H388" s="13">
        <v>3</v>
      </c>
      <c r="I388" s="132">
        <f t="shared" si="28"/>
        <v>3.75</v>
      </c>
      <c r="J388" s="182">
        <v>4269</v>
      </c>
      <c r="K388" s="19">
        <f t="shared" si="24"/>
        <v>3750</v>
      </c>
      <c r="L388" s="42"/>
      <c r="M388" s="2"/>
    </row>
    <row r="389" spans="1:13" x14ac:dyDescent="0.25">
      <c r="A389" s="40" t="s">
        <v>714</v>
      </c>
      <c r="B389" s="116">
        <v>37521300</v>
      </c>
      <c r="C389" s="13" t="s">
        <v>730</v>
      </c>
      <c r="D389" s="7" t="s">
        <v>739</v>
      </c>
      <c r="E389" s="116" t="s">
        <v>53</v>
      </c>
      <c r="F389" s="6" t="s">
        <v>11</v>
      </c>
      <c r="G389" s="13">
        <v>400</v>
      </c>
      <c r="H389" s="13">
        <v>1</v>
      </c>
      <c r="I389" s="132">
        <f t="shared" si="28"/>
        <v>0.4</v>
      </c>
      <c r="J389" s="182">
        <v>4269</v>
      </c>
      <c r="K389" s="19">
        <f t="shared" si="24"/>
        <v>400</v>
      </c>
      <c r="L389" s="42"/>
      <c r="M389" s="2"/>
    </row>
    <row r="390" spans="1:13" x14ac:dyDescent="0.25">
      <c r="A390" s="40" t="s">
        <v>714</v>
      </c>
      <c r="B390" s="116">
        <v>37521300</v>
      </c>
      <c r="C390" s="13" t="s">
        <v>730</v>
      </c>
      <c r="D390" s="7" t="s">
        <v>740</v>
      </c>
      <c r="E390" s="116" t="s">
        <v>53</v>
      </c>
      <c r="F390" s="6" t="s">
        <v>11</v>
      </c>
      <c r="G390" s="13">
        <v>450</v>
      </c>
      <c r="H390" s="13">
        <v>1</v>
      </c>
      <c r="I390" s="132">
        <f t="shared" si="28"/>
        <v>0.45</v>
      </c>
      <c r="J390" s="182">
        <v>4269</v>
      </c>
      <c r="K390" s="19">
        <f t="shared" si="24"/>
        <v>450</v>
      </c>
      <c r="L390" s="42"/>
      <c r="M390" s="2"/>
    </row>
    <row r="391" spans="1:13" x14ac:dyDescent="0.25">
      <c r="A391" s="40" t="s">
        <v>714</v>
      </c>
      <c r="B391" s="116">
        <v>37521300</v>
      </c>
      <c r="C391" s="13" t="s">
        <v>730</v>
      </c>
      <c r="D391" s="7" t="s">
        <v>741</v>
      </c>
      <c r="E391" s="116" t="s">
        <v>53</v>
      </c>
      <c r="F391" s="6" t="s">
        <v>11</v>
      </c>
      <c r="G391" s="13">
        <v>500</v>
      </c>
      <c r="H391" s="13">
        <v>3</v>
      </c>
      <c r="I391" s="132">
        <f t="shared" si="28"/>
        <v>1.5</v>
      </c>
      <c r="J391" s="182">
        <v>4269</v>
      </c>
      <c r="K391" s="19">
        <f t="shared" si="24"/>
        <v>1500</v>
      </c>
      <c r="L391" s="42"/>
      <c r="M391" s="2"/>
    </row>
    <row r="392" spans="1:13" x14ac:dyDescent="0.25">
      <c r="A392" s="40" t="s">
        <v>714</v>
      </c>
      <c r="B392" s="116">
        <v>37521300</v>
      </c>
      <c r="C392" s="13" t="s">
        <v>730</v>
      </c>
      <c r="D392" s="7" t="s">
        <v>742</v>
      </c>
      <c r="E392" s="116" t="s">
        <v>53</v>
      </c>
      <c r="F392" s="6" t="s">
        <v>11</v>
      </c>
      <c r="G392" s="13">
        <v>800</v>
      </c>
      <c r="H392" s="13">
        <v>2</v>
      </c>
      <c r="I392" s="132">
        <f t="shared" si="28"/>
        <v>1.6</v>
      </c>
      <c r="J392" s="182">
        <v>4269</v>
      </c>
      <c r="K392" s="19">
        <f t="shared" si="24"/>
        <v>1600</v>
      </c>
      <c r="L392" s="42"/>
      <c r="M392" s="2"/>
    </row>
    <row r="393" spans="1:13" x14ac:dyDescent="0.25">
      <c r="A393" s="40" t="s">
        <v>714</v>
      </c>
      <c r="B393" s="116">
        <v>37521300</v>
      </c>
      <c r="C393" s="13" t="s">
        <v>730</v>
      </c>
      <c r="D393" s="7" t="s">
        <v>743</v>
      </c>
      <c r="E393" s="116" t="s">
        <v>53</v>
      </c>
      <c r="F393" s="6" t="s">
        <v>11</v>
      </c>
      <c r="G393" s="13">
        <v>500</v>
      </c>
      <c r="H393" s="13">
        <v>1</v>
      </c>
      <c r="I393" s="132">
        <f t="shared" si="28"/>
        <v>0.5</v>
      </c>
      <c r="J393" s="182">
        <v>4269</v>
      </c>
      <c r="K393" s="19">
        <f t="shared" si="24"/>
        <v>500</v>
      </c>
      <c r="L393" s="42"/>
      <c r="M393" s="2"/>
    </row>
    <row r="394" spans="1:13" x14ac:dyDescent="0.25">
      <c r="A394" s="40" t="s">
        <v>714</v>
      </c>
      <c r="B394" s="116">
        <v>37521100</v>
      </c>
      <c r="C394" s="13" t="s">
        <v>744</v>
      </c>
      <c r="D394" s="7" t="s">
        <v>745</v>
      </c>
      <c r="E394" s="116" t="s">
        <v>53</v>
      </c>
      <c r="F394" s="6" t="s">
        <v>11</v>
      </c>
      <c r="G394" s="13">
        <v>2100</v>
      </c>
      <c r="H394" s="13">
        <v>1</v>
      </c>
      <c r="I394" s="132">
        <f t="shared" si="28"/>
        <v>2.1</v>
      </c>
      <c r="J394" s="182">
        <v>4269</v>
      </c>
      <c r="K394" s="19">
        <f t="shared" si="24"/>
        <v>2100</v>
      </c>
      <c r="L394" s="42"/>
      <c r="M394" s="2"/>
    </row>
    <row r="395" spans="1:13" ht="27" x14ac:dyDescent="0.25">
      <c r="A395" s="40" t="s">
        <v>290</v>
      </c>
      <c r="B395" s="116">
        <v>39835000</v>
      </c>
      <c r="C395" s="7" t="s">
        <v>746</v>
      </c>
      <c r="D395" s="7" t="s">
        <v>747</v>
      </c>
      <c r="E395" s="116" t="s">
        <v>53</v>
      </c>
      <c r="F395" s="6" t="s">
        <v>11</v>
      </c>
      <c r="G395" s="13">
        <v>2400</v>
      </c>
      <c r="H395" s="13">
        <v>2</v>
      </c>
      <c r="I395" s="132">
        <f t="shared" si="28"/>
        <v>4.8</v>
      </c>
      <c r="J395" s="182">
        <v>4269</v>
      </c>
      <c r="K395" s="19">
        <f t="shared" si="24"/>
        <v>4800</v>
      </c>
      <c r="L395" s="42"/>
      <c r="M395" s="2"/>
    </row>
    <row r="396" spans="1:13" x14ac:dyDescent="0.25">
      <c r="A396" s="40" t="s">
        <v>378</v>
      </c>
      <c r="B396" s="116" t="s">
        <v>466</v>
      </c>
      <c r="C396" s="13" t="s">
        <v>467</v>
      </c>
      <c r="D396" s="7" t="s">
        <v>748</v>
      </c>
      <c r="E396" s="116" t="s">
        <v>53</v>
      </c>
      <c r="F396" s="6" t="s">
        <v>11</v>
      </c>
      <c r="G396" s="13">
        <v>1100</v>
      </c>
      <c r="H396" s="13">
        <v>1</v>
      </c>
      <c r="I396" s="132">
        <f t="shared" si="28"/>
        <v>1.1000000000000001</v>
      </c>
      <c r="J396" s="182">
        <v>4269</v>
      </c>
      <c r="K396" s="19">
        <f t="shared" si="24"/>
        <v>1100</v>
      </c>
      <c r="L396" s="42"/>
      <c r="M396" s="2"/>
    </row>
    <row r="397" spans="1:13" x14ac:dyDescent="0.25">
      <c r="A397" s="40" t="s">
        <v>378</v>
      </c>
      <c r="B397" s="116" t="s">
        <v>466</v>
      </c>
      <c r="C397" s="13" t="s">
        <v>467</v>
      </c>
      <c r="D397" s="7" t="s">
        <v>749</v>
      </c>
      <c r="E397" s="116" t="s">
        <v>53</v>
      </c>
      <c r="F397" s="6" t="s">
        <v>11</v>
      </c>
      <c r="G397" s="13">
        <v>800</v>
      </c>
      <c r="H397" s="13">
        <v>2</v>
      </c>
      <c r="I397" s="132">
        <f t="shared" si="28"/>
        <v>1.6</v>
      </c>
      <c r="J397" s="182">
        <v>4269</v>
      </c>
      <c r="K397" s="19">
        <f t="shared" si="24"/>
        <v>1600</v>
      </c>
      <c r="L397" s="42"/>
      <c r="M397" s="2"/>
    </row>
    <row r="398" spans="1:13" x14ac:dyDescent="0.25">
      <c r="A398" s="40" t="s">
        <v>714</v>
      </c>
      <c r="B398" s="116">
        <v>37521200</v>
      </c>
      <c r="C398" s="13" t="s">
        <v>737</v>
      </c>
      <c r="D398" s="7" t="s">
        <v>750</v>
      </c>
      <c r="E398" s="116" t="s">
        <v>53</v>
      </c>
      <c r="F398" s="6" t="s">
        <v>11</v>
      </c>
      <c r="G398" s="13">
        <v>600</v>
      </c>
      <c r="H398" s="13">
        <v>1</v>
      </c>
      <c r="I398" s="132">
        <f t="shared" si="28"/>
        <v>0.6</v>
      </c>
      <c r="J398" s="182">
        <v>4269</v>
      </c>
      <c r="K398" s="19">
        <f t="shared" si="24"/>
        <v>600</v>
      </c>
      <c r="L398" s="42"/>
      <c r="M398" s="2"/>
    </row>
    <row r="399" spans="1:13" x14ac:dyDescent="0.25">
      <c r="A399" s="40" t="s">
        <v>714</v>
      </c>
      <c r="B399" s="116">
        <v>37521200</v>
      </c>
      <c r="C399" s="13" t="s">
        <v>737</v>
      </c>
      <c r="D399" s="7" t="s">
        <v>751</v>
      </c>
      <c r="E399" s="116" t="s">
        <v>53</v>
      </c>
      <c r="F399" s="6" t="s">
        <v>11</v>
      </c>
      <c r="G399" s="13">
        <v>1700</v>
      </c>
      <c r="H399" s="13">
        <v>1</v>
      </c>
      <c r="I399" s="132">
        <f t="shared" si="28"/>
        <v>1.7</v>
      </c>
      <c r="J399" s="182">
        <v>4269</v>
      </c>
      <c r="K399" s="19">
        <f t="shared" si="24"/>
        <v>1700</v>
      </c>
      <c r="L399" s="42"/>
      <c r="M399" s="2"/>
    </row>
    <row r="400" spans="1:13" x14ac:dyDescent="0.25">
      <c r="A400" s="40" t="s">
        <v>714</v>
      </c>
      <c r="B400" s="116">
        <v>37521200</v>
      </c>
      <c r="C400" s="13" t="s">
        <v>737</v>
      </c>
      <c r="D400" s="7" t="s">
        <v>752</v>
      </c>
      <c r="E400" s="116" t="s">
        <v>53</v>
      </c>
      <c r="F400" s="6" t="s">
        <v>11</v>
      </c>
      <c r="G400" s="13">
        <v>600</v>
      </c>
      <c r="H400" s="13">
        <v>1</v>
      </c>
      <c r="I400" s="132">
        <f t="shared" si="28"/>
        <v>0.6</v>
      </c>
      <c r="J400" s="182">
        <v>4269</v>
      </c>
      <c r="K400" s="19">
        <f t="shared" si="24"/>
        <v>600</v>
      </c>
      <c r="L400" s="42"/>
      <c r="M400" s="2"/>
    </row>
    <row r="401" spans="1:13" x14ac:dyDescent="0.25">
      <c r="A401" s="40" t="s">
        <v>714</v>
      </c>
      <c r="B401" s="116">
        <v>37511300</v>
      </c>
      <c r="C401" s="13" t="s">
        <v>753</v>
      </c>
      <c r="D401" s="7" t="s">
        <v>754</v>
      </c>
      <c r="E401" s="116" t="s">
        <v>53</v>
      </c>
      <c r="F401" s="6" t="s">
        <v>11</v>
      </c>
      <c r="G401" s="13">
        <v>3500</v>
      </c>
      <c r="H401" s="13">
        <v>1</v>
      </c>
      <c r="I401" s="132">
        <f t="shared" si="28"/>
        <v>3.5</v>
      </c>
      <c r="J401" s="182">
        <v>4269</v>
      </c>
      <c r="K401" s="19">
        <f t="shared" si="24"/>
        <v>3500</v>
      </c>
      <c r="L401" s="42"/>
      <c r="M401" s="2"/>
    </row>
    <row r="402" spans="1:13" x14ac:dyDescent="0.25">
      <c r="A402" s="40" t="s">
        <v>714</v>
      </c>
      <c r="B402" s="116">
        <v>37511300</v>
      </c>
      <c r="C402" s="13" t="s">
        <v>753</v>
      </c>
      <c r="D402" s="7" t="s">
        <v>755</v>
      </c>
      <c r="E402" s="116" t="s">
        <v>53</v>
      </c>
      <c r="F402" s="6" t="s">
        <v>11</v>
      </c>
      <c r="G402" s="13">
        <v>2800</v>
      </c>
      <c r="H402" s="13">
        <v>1</v>
      </c>
      <c r="I402" s="132">
        <f t="shared" si="28"/>
        <v>2.8</v>
      </c>
      <c r="J402" s="182">
        <v>4269</v>
      </c>
      <c r="K402" s="19">
        <f t="shared" si="24"/>
        <v>2800</v>
      </c>
      <c r="L402" s="42"/>
      <c r="M402" s="2"/>
    </row>
    <row r="403" spans="1:13" x14ac:dyDescent="0.25">
      <c r="A403" s="40" t="s">
        <v>714</v>
      </c>
      <c r="B403" s="116">
        <v>37521260</v>
      </c>
      <c r="C403" s="13" t="s">
        <v>756</v>
      </c>
      <c r="D403" s="7" t="s">
        <v>757</v>
      </c>
      <c r="E403" s="116" t="s">
        <v>53</v>
      </c>
      <c r="F403" s="6" t="s">
        <v>11</v>
      </c>
      <c r="G403" s="13">
        <v>1100</v>
      </c>
      <c r="H403" s="13">
        <v>1</v>
      </c>
      <c r="I403" s="132">
        <f t="shared" si="28"/>
        <v>1.1000000000000001</v>
      </c>
      <c r="J403" s="182">
        <v>4269</v>
      </c>
      <c r="K403" s="19">
        <f t="shared" si="24"/>
        <v>1100</v>
      </c>
      <c r="L403" s="42"/>
      <c r="M403" s="2"/>
    </row>
    <row r="404" spans="1:13" x14ac:dyDescent="0.25">
      <c r="A404" s="40" t="s">
        <v>714</v>
      </c>
      <c r="B404" s="116">
        <v>37521200</v>
      </c>
      <c r="C404" s="13" t="s">
        <v>737</v>
      </c>
      <c r="D404" s="7" t="s">
        <v>758</v>
      </c>
      <c r="E404" s="116" t="s">
        <v>53</v>
      </c>
      <c r="F404" s="6" t="s">
        <v>11</v>
      </c>
      <c r="G404" s="13">
        <v>1600</v>
      </c>
      <c r="H404" s="13">
        <v>2</v>
      </c>
      <c r="I404" s="132">
        <f t="shared" si="28"/>
        <v>3.2</v>
      </c>
      <c r="J404" s="182">
        <v>4269</v>
      </c>
      <c r="K404" s="19">
        <f t="shared" si="24"/>
        <v>3200</v>
      </c>
      <c r="L404" s="42"/>
      <c r="M404" s="2"/>
    </row>
    <row r="405" spans="1:13" x14ac:dyDescent="0.25">
      <c r="A405" s="40" t="s">
        <v>714</v>
      </c>
      <c r="B405" s="116">
        <v>37521240</v>
      </c>
      <c r="C405" s="13" t="s">
        <v>760</v>
      </c>
      <c r="D405" s="7" t="s">
        <v>759</v>
      </c>
      <c r="E405" s="116" t="s">
        <v>53</v>
      </c>
      <c r="F405" s="6" t="s">
        <v>11</v>
      </c>
      <c r="G405" s="13">
        <v>450</v>
      </c>
      <c r="H405" s="13">
        <v>1</v>
      </c>
      <c r="I405" s="132">
        <f t="shared" si="28"/>
        <v>0.45</v>
      </c>
      <c r="J405" s="182">
        <v>4269</v>
      </c>
      <c r="K405" s="19">
        <f t="shared" si="24"/>
        <v>450</v>
      </c>
      <c r="L405" s="42"/>
      <c r="M405" s="2"/>
    </row>
    <row r="406" spans="1:13" x14ac:dyDescent="0.25">
      <c r="A406" s="40" t="s">
        <v>714</v>
      </c>
      <c r="B406" s="116">
        <v>37521240</v>
      </c>
      <c r="C406" s="13" t="s">
        <v>760</v>
      </c>
      <c r="D406" s="7" t="s">
        <v>759</v>
      </c>
      <c r="E406" s="116" t="s">
        <v>53</v>
      </c>
      <c r="F406" s="6" t="s">
        <v>11</v>
      </c>
      <c r="G406" s="13">
        <v>200</v>
      </c>
      <c r="H406" s="13">
        <v>6</v>
      </c>
      <c r="I406" s="132">
        <f t="shared" si="28"/>
        <v>1.2</v>
      </c>
      <c r="J406" s="182">
        <v>4269</v>
      </c>
      <c r="K406" s="19">
        <f t="shared" si="24"/>
        <v>1200</v>
      </c>
      <c r="L406" s="42"/>
      <c r="M406" s="2"/>
    </row>
    <row r="407" spans="1:13" x14ac:dyDescent="0.25">
      <c r="A407" s="40" t="s">
        <v>714</v>
      </c>
      <c r="B407" s="116">
        <v>37521140</v>
      </c>
      <c r="C407" s="13" t="s">
        <v>710</v>
      </c>
      <c r="D407" s="7" t="s">
        <v>761</v>
      </c>
      <c r="E407" s="116" t="s">
        <v>53</v>
      </c>
      <c r="F407" s="6" t="s">
        <v>11</v>
      </c>
      <c r="G407" s="13">
        <v>1000</v>
      </c>
      <c r="H407" s="13">
        <v>2</v>
      </c>
      <c r="I407" s="132">
        <f t="shared" si="28"/>
        <v>2</v>
      </c>
      <c r="J407" s="182">
        <v>4269</v>
      </c>
      <c r="K407" s="19">
        <f t="shared" si="24"/>
        <v>2000</v>
      </c>
      <c r="L407" s="42"/>
      <c r="M407" s="2"/>
    </row>
    <row r="408" spans="1:13" x14ac:dyDescent="0.25">
      <c r="A408" s="40" t="s">
        <v>714</v>
      </c>
      <c r="B408" s="116">
        <v>37521170</v>
      </c>
      <c r="C408" s="13" t="s">
        <v>763</v>
      </c>
      <c r="D408" s="7" t="s">
        <v>762</v>
      </c>
      <c r="E408" s="116" t="s">
        <v>53</v>
      </c>
      <c r="F408" s="6" t="s">
        <v>11</v>
      </c>
      <c r="G408" s="13">
        <v>1100</v>
      </c>
      <c r="H408" s="13">
        <v>3</v>
      </c>
      <c r="I408" s="132">
        <f t="shared" si="28"/>
        <v>3.3</v>
      </c>
      <c r="J408" s="182">
        <v>4269</v>
      </c>
      <c r="K408" s="19">
        <f t="shared" si="24"/>
        <v>3300</v>
      </c>
      <c r="L408" s="42"/>
      <c r="M408" s="2"/>
    </row>
    <row r="409" spans="1:13" x14ac:dyDescent="0.25">
      <c r="A409" s="40" t="s">
        <v>714</v>
      </c>
      <c r="B409" s="116">
        <v>37521200</v>
      </c>
      <c r="C409" s="13" t="s">
        <v>737</v>
      </c>
      <c r="D409" s="7" t="s">
        <v>764</v>
      </c>
      <c r="E409" s="116" t="s">
        <v>53</v>
      </c>
      <c r="F409" s="6" t="s">
        <v>11</v>
      </c>
      <c r="G409" s="13">
        <v>1300</v>
      </c>
      <c r="H409" s="13">
        <v>1</v>
      </c>
      <c r="I409" s="132">
        <f t="shared" si="28"/>
        <v>1.3</v>
      </c>
      <c r="J409" s="182">
        <v>4269</v>
      </c>
      <c r="K409" s="19">
        <f t="shared" si="24"/>
        <v>1300</v>
      </c>
      <c r="L409" s="42"/>
      <c r="M409" s="2"/>
    </row>
    <row r="410" spans="1:13" x14ac:dyDescent="0.25">
      <c r="A410" s="40" t="s">
        <v>714</v>
      </c>
      <c r="B410" s="116">
        <v>37511300</v>
      </c>
      <c r="C410" s="13" t="s">
        <v>753</v>
      </c>
      <c r="D410" s="7" t="s">
        <v>765</v>
      </c>
      <c r="E410" s="116" t="s">
        <v>53</v>
      </c>
      <c r="F410" s="6" t="s">
        <v>11</v>
      </c>
      <c r="G410" s="13">
        <v>1950</v>
      </c>
      <c r="H410" s="13">
        <v>1</v>
      </c>
      <c r="I410" s="132">
        <f>+H410*G410/1000</f>
        <v>1.95</v>
      </c>
      <c r="J410" s="182">
        <v>4269</v>
      </c>
      <c r="K410" s="19">
        <f t="shared" ref="K410:K480" si="29">G410*H410</f>
        <v>1950</v>
      </c>
      <c r="L410" s="42"/>
      <c r="M410" s="2"/>
    </row>
    <row r="411" spans="1:13" x14ac:dyDescent="0.25">
      <c r="A411" s="40" t="s">
        <v>714</v>
      </c>
      <c r="B411" s="116">
        <v>37521160</v>
      </c>
      <c r="C411" s="13" t="s">
        <v>732</v>
      </c>
      <c r="D411" s="7" t="s">
        <v>766</v>
      </c>
      <c r="E411" s="116" t="s">
        <v>53</v>
      </c>
      <c r="F411" s="6" t="s">
        <v>11</v>
      </c>
      <c r="G411" s="13">
        <v>1400</v>
      </c>
      <c r="H411" s="13">
        <v>1</v>
      </c>
      <c r="I411" s="132">
        <f t="shared" si="28"/>
        <v>1.4</v>
      </c>
      <c r="J411" s="182">
        <v>4269</v>
      </c>
      <c r="K411" s="19">
        <f t="shared" si="29"/>
        <v>1400</v>
      </c>
      <c r="L411" s="42"/>
      <c r="M411" s="2"/>
    </row>
    <row r="412" spans="1:13" x14ac:dyDescent="0.25">
      <c r="A412" s="40" t="s">
        <v>714</v>
      </c>
      <c r="B412" s="116">
        <v>37521160</v>
      </c>
      <c r="C412" s="13" t="s">
        <v>732</v>
      </c>
      <c r="D412" s="7" t="s">
        <v>767</v>
      </c>
      <c r="E412" s="116" t="s">
        <v>53</v>
      </c>
      <c r="F412" s="6" t="s">
        <v>11</v>
      </c>
      <c r="G412" s="13">
        <v>1000</v>
      </c>
      <c r="H412" s="13">
        <v>1</v>
      </c>
      <c r="I412" s="132">
        <f t="shared" si="28"/>
        <v>1</v>
      </c>
      <c r="J412" s="182">
        <v>4269</v>
      </c>
      <c r="K412" s="19">
        <f t="shared" si="29"/>
        <v>1000</v>
      </c>
      <c r="L412" s="42"/>
      <c r="M412" s="2"/>
    </row>
    <row r="413" spans="1:13" x14ac:dyDescent="0.25">
      <c r="A413" s="40" t="s">
        <v>714</v>
      </c>
      <c r="B413" s="116">
        <v>37521160</v>
      </c>
      <c r="C413" s="13" t="s">
        <v>732</v>
      </c>
      <c r="D413" s="7" t="s">
        <v>768</v>
      </c>
      <c r="E413" s="116" t="s">
        <v>53</v>
      </c>
      <c r="F413" s="6" t="s">
        <v>11</v>
      </c>
      <c r="G413" s="13">
        <v>1950</v>
      </c>
      <c r="H413" s="13">
        <v>1</v>
      </c>
      <c r="I413" s="132">
        <f t="shared" si="28"/>
        <v>1.95</v>
      </c>
      <c r="J413" s="182">
        <v>4269</v>
      </c>
      <c r="K413" s="19">
        <f t="shared" si="29"/>
        <v>1950</v>
      </c>
      <c r="L413" s="42"/>
      <c r="M413" s="2"/>
    </row>
    <row r="414" spans="1:13" x14ac:dyDescent="0.25">
      <c r="A414" s="40" t="s">
        <v>714</v>
      </c>
      <c r="B414" s="116">
        <v>37521230</v>
      </c>
      <c r="C414" s="13" t="s">
        <v>770</v>
      </c>
      <c r="D414" s="7" t="s">
        <v>769</v>
      </c>
      <c r="E414" s="116" t="s">
        <v>53</v>
      </c>
      <c r="F414" s="6" t="s">
        <v>11</v>
      </c>
      <c r="G414" s="13">
        <v>1600</v>
      </c>
      <c r="H414" s="13">
        <v>2</v>
      </c>
      <c r="I414" s="132">
        <f t="shared" si="28"/>
        <v>3.2</v>
      </c>
      <c r="J414" s="182">
        <v>4269</v>
      </c>
      <c r="K414" s="19">
        <f t="shared" si="29"/>
        <v>3200</v>
      </c>
      <c r="L414" s="42"/>
      <c r="M414" s="2"/>
    </row>
    <row r="415" spans="1:13" x14ac:dyDescent="0.25">
      <c r="A415" s="40" t="s">
        <v>714</v>
      </c>
      <c r="B415" s="116">
        <v>37511300</v>
      </c>
      <c r="C415" s="13" t="s">
        <v>753</v>
      </c>
      <c r="D415" s="7" t="s">
        <v>771</v>
      </c>
      <c r="E415" s="116" t="s">
        <v>53</v>
      </c>
      <c r="F415" s="6" t="s">
        <v>11</v>
      </c>
      <c r="G415" s="13">
        <v>650</v>
      </c>
      <c r="H415" s="13">
        <v>2</v>
      </c>
      <c r="I415" s="132">
        <f t="shared" si="28"/>
        <v>1.3</v>
      </c>
      <c r="J415" s="182">
        <v>4269</v>
      </c>
      <c r="K415" s="19">
        <f t="shared" si="29"/>
        <v>1300</v>
      </c>
      <c r="L415" s="42"/>
      <c r="M415" s="2"/>
    </row>
    <row r="416" spans="1:13" x14ac:dyDescent="0.25">
      <c r="A416" s="40" t="s">
        <v>714</v>
      </c>
      <c r="B416" s="116">
        <v>37521120</v>
      </c>
      <c r="C416" s="13" t="s">
        <v>773</v>
      </c>
      <c r="D416" s="7" t="s">
        <v>772</v>
      </c>
      <c r="E416" s="116" t="s">
        <v>53</v>
      </c>
      <c r="F416" s="6" t="s">
        <v>11</v>
      </c>
      <c r="G416" s="13">
        <v>550</v>
      </c>
      <c r="H416" s="13">
        <v>6</v>
      </c>
      <c r="I416" s="132">
        <f t="shared" si="28"/>
        <v>3.3</v>
      </c>
      <c r="J416" s="182">
        <v>4269</v>
      </c>
      <c r="K416" s="19">
        <f t="shared" si="29"/>
        <v>3300</v>
      </c>
      <c r="L416" s="42"/>
      <c r="M416" s="2"/>
    </row>
    <row r="417" spans="1:13" x14ac:dyDescent="0.25">
      <c r="A417" s="40" t="s">
        <v>714</v>
      </c>
      <c r="B417" s="116">
        <v>37521230</v>
      </c>
      <c r="C417" s="13" t="s">
        <v>770</v>
      </c>
      <c r="D417" s="7" t="s">
        <v>774</v>
      </c>
      <c r="E417" s="116" t="s">
        <v>53</v>
      </c>
      <c r="F417" s="6" t="s">
        <v>11</v>
      </c>
      <c r="G417" s="13">
        <v>1000</v>
      </c>
      <c r="H417" s="13">
        <v>3</v>
      </c>
      <c r="I417" s="132">
        <f t="shared" si="28"/>
        <v>3</v>
      </c>
      <c r="J417" s="182">
        <v>4269</v>
      </c>
      <c r="K417" s="19">
        <f t="shared" si="29"/>
        <v>3000</v>
      </c>
      <c r="L417" s="42"/>
      <c r="M417" s="2"/>
    </row>
    <row r="418" spans="1:13" x14ac:dyDescent="0.25">
      <c r="A418" s="40" t="s">
        <v>714</v>
      </c>
      <c r="B418" s="116">
        <v>37521230</v>
      </c>
      <c r="C418" s="13" t="s">
        <v>770</v>
      </c>
      <c r="D418" s="7" t="s">
        <v>775</v>
      </c>
      <c r="E418" s="116" t="s">
        <v>53</v>
      </c>
      <c r="F418" s="6" t="s">
        <v>11</v>
      </c>
      <c r="G418" s="13">
        <v>850</v>
      </c>
      <c r="H418" s="13">
        <v>1</v>
      </c>
      <c r="I418" s="132">
        <f t="shared" si="28"/>
        <v>0.85</v>
      </c>
      <c r="J418" s="182">
        <v>4269</v>
      </c>
      <c r="K418" s="19">
        <f t="shared" si="29"/>
        <v>850</v>
      </c>
      <c r="L418" s="42"/>
      <c r="M418" s="2"/>
    </row>
    <row r="419" spans="1:13" x14ac:dyDescent="0.25">
      <c r="A419" s="40" t="s">
        <v>714</v>
      </c>
      <c r="B419" s="116">
        <v>37521230</v>
      </c>
      <c r="C419" s="13" t="s">
        <v>770</v>
      </c>
      <c r="D419" s="7" t="s">
        <v>776</v>
      </c>
      <c r="E419" s="116" t="s">
        <v>53</v>
      </c>
      <c r="F419" s="6" t="s">
        <v>11</v>
      </c>
      <c r="G419" s="13">
        <v>500</v>
      </c>
      <c r="H419" s="13">
        <v>1</v>
      </c>
      <c r="I419" s="132">
        <f t="shared" si="28"/>
        <v>0.5</v>
      </c>
      <c r="J419" s="182">
        <v>4269</v>
      </c>
      <c r="K419" s="19">
        <f t="shared" si="29"/>
        <v>500</v>
      </c>
      <c r="L419" s="42"/>
      <c r="M419" s="2"/>
    </row>
    <row r="420" spans="1:13" x14ac:dyDescent="0.25">
      <c r="A420" s="40" t="s">
        <v>714</v>
      </c>
      <c r="B420" s="116">
        <v>37521230</v>
      </c>
      <c r="C420" s="13" t="s">
        <v>770</v>
      </c>
      <c r="D420" s="7" t="s">
        <v>777</v>
      </c>
      <c r="E420" s="116" t="s">
        <v>53</v>
      </c>
      <c r="F420" s="6" t="s">
        <v>11</v>
      </c>
      <c r="G420" s="13">
        <v>1900</v>
      </c>
      <c r="H420" s="13">
        <v>1</v>
      </c>
      <c r="I420" s="132">
        <f t="shared" si="28"/>
        <v>1.9</v>
      </c>
      <c r="J420" s="182">
        <v>4269</v>
      </c>
      <c r="K420" s="19">
        <f t="shared" si="29"/>
        <v>1900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778</v>
      </c>
      <c r="E421" s="116" t="s">
        <v>53</v>
      </c>
      <c r="F421" s="6" t="s">
        <v>11</v>
      </c>
      <c r="G421" s="13">
        <v>1200</v>
      </c>
      <c r="H421" s="13">
        <v>1</v>
      </c>
      <c r="I421" s="132">
        <f t="shared" si="28"/>
        <v>1.2</v>
      </c>
      <c r="J421" s="182">
        <v>4269</v>
      </c>
      <c r="K421" s="19">
        <f t="shared" si="29"/>
        <v>1200</v>
      </c>
      <c r="L421" s="42"/>
      <c r="M421" s="2"/>
    </row>
    <row r="422" spans="1:13" x14ac:dyDescent="0.25">
      <c r="A422" s="40" t="s">
        <v>714</v>
      </c>
      <c r="B422" s="116">
        <v>37521230</v>
      </c>
      <c r="C422" s="13" t="s">
        <v>770</v>
      </c>
      <c r="D422" s="7" t="s">
        <v>779</v>
      </c>
      <c r="E422" s="116" t="s">
        <v>53</v>
      </c>
      <c r="F422" s="6" t="s">
        <v>11</v>
      </c>
      <c r="G422" s="13">
        <v>1000</v>
      </c>
      <c r="H422" s="13">
        <v>1</v>
      </c>
      <c r="I422" s="132">
        <f t="shared" si="28"/>
        <v>1</v>
      </c>
      <c r="J422" s="182">
        <v>4269</v>
      </c>
      <c r="K422" s="19">
        <f t="shared" si="29"/>
        <v>1000</v>
      </c>
      <c r="L422" s="42"/>
      <c r="M422" s="2"/>
    </row>
    <row r="423" spans="1:13" x14ac:dyDescent="0.25">
      <c r="A423" s="40" t="s">
        <v>714</v>
      </c>
      <c r="B423" s="116">
        <v>37521230</v>
      </c>
      <c r="C423" s="13" t="s">
        <v>770</v>
      </c>
      <c r="D423" s="7" t="s">
        <v>780</v>
      </c>
      <c r="E423" s="116" t="s">
        <v>53</v>
      </c>
      <c r="F423" s="6" t="s">
        <v>11</v>
      </c>
      <c r="G423" s="13">
        <v>1750</v>
      </c>
      <c r="H423" s="13">
        <v>1</v>
      </c>
      <c r="I423" s="132">
        <f t="shared" si="28"/>
        <v>1.75</v>
      </c>
      <c r="J423" s="182">
        <v>4269</v>
      </c>
      <c r="K423" s="19">
        <f t="shared" si="29"/>
        <v>1750</v>
      </c>
      <c r="L423" s="42"/>
      <c r="M423" s="2"/>
    </row>
    <row r="424" spans="1:13" x14ac:dyDescent="0.25">
      <c r="A424" s="40" t="s">
        <v>714</v>
      </c>
      <c r="B424" s="116">
        <v>37511300</v>
      </c>
      <c r="C424" s="13" t="s">
        <v>753</v>
      </c>
      <c r="D424" s="7" t="s">
        <v>781</v>
      </c>
      <c r="E424" s="116" t="s">
        <v>53</v>
      </c>
      <c r="F424" s="6" t="s">
        <v>11</v>
      </c>
      <c r="G424" s="13">
        <v>1400</v>
      </c>
      <c r="H424" s="13">
        <v>4</v>
      </c>
      <c r="I424" s="132">
        <f t="shared" si="28"/>
        <v>5.6</v>
      </c>
      <c r="J424" s="182">
        <v>4269</v>
      </c>
      <c r="K424" s="19">
        <f t="shared" si="29"/>
        <v>5600</v>
      </c>
      <c r="L424" s="42"/>
      <c r="M424" s="2"/>
    </row>
    <row r="425" spans="1:13" x14ac:dyDescent="0.25">
      <c r="A425" s="40" t="s">
        <v>714</v>
      </c>
      <c r="B425" s="116">
        <v>37511300</v>
      </c>
      <c r="C425" s="13" t="s">
        <v>753</v>
      </c>
      <c r="D425" s="7" t="s">
        <v>782</v>
      </c>
      <c r="E425" s="116" t="s">
        <v>53</v>
      </c>
      <c r="F425" s="6" t="s">
        <v>11</v>
      </c>
      <c r="G425" s="13">
        <v>1600</v>
      </c>
      <c r="H425" s="13">
        <v>1</v>
      </c>
      <c r="I425" s="132">
        <f t="shared" si="28"/>
        <v>1.6</v>
      </c>
      <c r="J425" s="182">
        <v>4269</v>
      </c>
      <c r="K425" s="19">
        <f t="shared" si="29"/>
        <v>1600</v>
      </c>
      <c r="L425" s="42"/>
      <c r="M425" s="2"/>
    </row>
    <row r="426" spans="1:13" x14ac:dyDescent="0.25">
      <c r="A426" s="40" t="s">
        <v>714</v>
      </c>
      <c r="B426" s="116">
        <v>37511300</v>
      </c>
      <c r="C426" s="13" t="s">
        <v>753</v>
      </c>
      <c r="D426" s="7" t="s">
        <v>783</v>
      </c>
      <c r="E426" s="116" t="s">
        <v>53</v>
      </c>
      <c r="F426" s="6" t="s">
        <v>11</v>
      </c>
      <c r="G426" s="13">
        <v>2700</v>
      </c>
      <c r="H426" s="13">
        <v>1</v>
      </c>
      <c r="I426" s="132">
        <f t="shared" si="28"/>
        <v>2.7</v>
      </c>
      <c r="J426" s="182">
        <v>4269</v>
      </c>
      <c r="K426" s="19">
        <f t="shared" si="29"/>
        <v>2700</v>
      </c>
      <c r="L426" s="42"/>
      <c r="M426" s="2"/>
    </row>
    <row r="427" spans="1:13" x14ac:dyDescent="0.25">
      <c r="A427" s="40" t="s">
        <v>714</v>
      </c>
      <c r="B427" s="116">
        <v>37521100</v>
      </c>
      <c r="C427" s="13" t="s">
        <v>744</v>
      </c>
      <c r="D427" s="7" t="s">
        <v>784</v>
      </c>
      <c r="E427" s="116" t="s">
        <v>53</v>
      </c>
      <c r="F427" s="6" t="s">
        <v>11</v>
      </c>
      <c r="G427" s="13">
        <v>1600</v>
      </c>
      <c r="H427" s="13">
        <v>3</v>
      </c>
      <c r="I427" s="132">
        <f t="shared" si="28"/>
        <v>4.8</v>
      </c>
      <c r="J427" s="182">
        <v>4269</v>
      </c>
      <c r="K427" s="19">
        <f t="shared" si="29"/>
        <v>4800</v>
      </c>
      <c r="L427" s="42"/>
      <c r="M427" s="2"/>
    </row>
    <row r="428" spans="1:13" x14ac:dyDescent="0.25">
      <c r="A428" s="40" t="s">
        <v>714</v>
      </c>
      <c r="B428" s="116">
        <v>37521100</v>
      </c>
      <c r="C428" s="13" t="s">
        <v>744</v>
      </c>
      <c r="D428" s="7" t="s">
        <v>785</v>
      </c>
      <c r="E428" s="116" t="s">
        <v>53</v>
      </c>
      <c r="F428" s="6" t="s">
        <v>11</v>
      </c>
      <c r="G428" s="13">
        <v>1900</v>
      </c>
      <c r="H428" s="13">
        <v>1</v>
      </c>
      <c r="I428" s="132">
        <f t="shared" si="28"/>
        <v>1.9</v>
      </c>
      <c r="J428" s="182">
        <v>4269</v>
      </c>
      <c r="K428" s="19">
        <f t="shared" si="29"/>
        <v>1900</v>
      </c>
      <c r="L428" s="42"/>
      <c r="M428" s="2"/>
    </row>
    <row r="429" spans="1:13" x14ac:dyDescent="0.25">
      <c r="A429" s="40" t="s">
        <v>558</v>
      </c>
      <c r="B429" s="116" t="s">
        <v>556</v>
      </c>
      <c r="C429" s="13" t="s">
        <v>557</v>
      </c>
      <c r="D429" s="7" t="s">
        <v>559</v>
      </c>
      <c r="E429" s="116" t="s">
        <v>53</v>
      </c>
      <c r="F429" s="6" t="s">
        <v>11</v>
      </c>
      <c r="G429" s="13">
        <v>30000</v>
      </c>
      <c r="H429" s="13">
        <v>4</v>
      </c>
      <c r="I429" s="132">
        <f t="shared" si="28"/>
        <v>120</v>
      </c>
      <c r="J429" s="182">
        <v>5129</v>
      </c>
      <c r="K429" s="19">
        <f t="shared" si="29"/>
        <v>120000</v>
      </c>
      <c r="L429" s="42"/>
      <c r="M429" s="2"/>
    </row>
    <row r="430" spans="1:13" x14ac:dyDescent="0.25">
      <c r="A430" s="40" t="s">
        <v>220</v>
      </c>
      <c r="B430" s="116" t="s">
        <v>1092</v>
      </c>
      <c r="C430" s="13" t="s">
        <v>1093</v>
      </c>
      <c r="D430" s="7" t="s">
        <v>1094</v>
      </c>
      <c r="E430" s="116" t="s">
        <v>53</v>
      </c>
      <c r="F430" s="6" t="s">
        <v>11</v>
      </c>
      <c r="G430" s="13">
        <v>50000</v>
      </c>
      <c r="H430" s="13">
        <v>1</v>
      </c>
      <c r="I430" s="132">
        <f t="shared" si="28"/>
        <v>50</v>
      </c>
      <c r="J430" s="182">
        <v>5129</v>
      </c>
      <c r="K430" s="19">
        <f t="shared" si="29"/>
        <v>50000</v>
      </c>
      <c r="L430" s="42"/>
      <c r="M430" s="2"/>
    </row>
    <row r="431" spans="1:13" x14ac:dyDescent="0.25">
      <c r="A431" s="40" t="s">
        <v>346</v>
      </c>
      <c r="B431" s="116" t="s">
        <v>1095</v>
      </c>
      <c r="C431" s="13" t="s">
        <v>1096</v>
      </c>
      <c r="D431" s="7" t="s">
        <v>1097</v>
      </c>
      <c r="E431" s="116" t="s">
        <v>53</v>
      </c>
      <c r="F431" s="6" t="s">
        <v>11</v>
      </c>
      <c r="G431" s="13">
        <v>100000</v>
      </c>
      <c r="H431" s="13">
        <v>1</v>
      </c>
      <c r="I431" s="132">
        <f t="shared" si="28"/>
        <v>100</v>
      </c>
      <c r="J431" s="182">
        <v>5129</v>
      </c>
      <c r="K431" s="19">
        <f t="shared" si="29"/>
        <v>100000</v>
      </c>
      <c r="L431" s="42"/>
      <c r="M431" s="2"/>
    </row>
    <row r="432" spans="1:13" x14ac:dyDescent="0.25">
      <c r="A432" s="40" t="s">
        <v>220</v>
      </c>
      <c r="B432" s="116" t="s">
        <v>1092</v>
      </c>
      <c r="C432" s="13" t="s">
        <v>1093</v>
      </c>
      <c r="D432" s="7" t="s">
        <v>1094</v>
      </c>
      <c r="E432" s="116" t="s">
        <v>53</v>
      </c>
      <c r="F432" s="6" t="s">
        <v>11</v>
      </c>
      <c r="G432" s="13">
        <v>50000</v>
      </c>
      <c r="H432" s="13">
        <v>1</v>
      </c>
      <c r="I432" s="132">
        <f t="shared" ref="I432:I439" si="30">+H432*G432/1000</f>
        <v>50</v>
      </c>
      <c r="J432" s="182">
        <v>5129</v>
      </c>
      <c r="K432" s="19">
        <f t="shared" si="29"/>
        <v>50000</v>
      </c>
      <c r="L432" s="42"/>
      <c r="M432" s="2"/>
    </row>
    <row r="433" spans="1:13" x14ac:dyDescent="0.25">
      <c r="A433" s="40" t="s">
        <v>558</v>
      </c>
      <c r="B433" s="116" t="s">
        <v>556</v>
      </c>
      <c r="C433" s="13" t="s">
        <v>557</v>
      </c>
      <c r="D433" s="7" t="s">
        <v>1103</v>
      </c>
      <c r="E433" s="116" t="s">
        <v>53</v>
      </c>
      <c r="F433" s="6" t="s">
        <v>11</v>
      </c>
      <c r="G433" s="13">
        <v>2000</v>
      </c>
      <c r="H433" s="13">
        <v>4</v>
      </c>
      <c r="I433" s="132">
        <f t="shared" si="30"/>
        <v>8</v>
      </c>
      <c r="J433" s="185">
        <v>4269</v>
      </c>
      <c r="K433" s="19">
        <f t="shared" si="29"/>
        <v>8000</v>
      </c>
      <c r="L433" s="42"/>
      <c r="M433" s="2"/>
    </row>
    <row r="434" spans="1:13" x14ac:dyDescent="0.25">
      <c r="A434" s="40" t="s">
        <v>558</v>
      </c>
      <c r="B434" s="116" t="s">
        <v>556</v>
      </c>
      <c r="C434" s="13" t="s">
        <v>557</v>
      </c>
      <c r="D434" s="7" t="s">
        <v>1103</v>
      </c>
      <c r="E434" s="116" t="s">
        <v>53</v>
      </c>
      <c r="F434" s="6" t="s">
        <v>11</v>
      </c>
      <c r="G434" s="13">
        <v>2800</v>
      </c>
      <c r="H434" s="13">
        <v>18</v>
      </c>
      <c r="I434" s="132">
        <f t="shared" si="30"/>
        <v>50.4</v>
      </c>
      <c r="J434" s="185">
        <v>4269</v>
      </c>
      <c r="K434" s="19">
        <f t="shared" si="29"/>
        <v>50400</v>
      </c>
      <c r="L434" s="42"/>
      <c r="M434" s="2"/>
    </row>
    <row r="435" spans="1:13" x14ac:dyDescent="0.25">
      <c r="A435" s="40" t="s">
        <v>378</v>
      </c>
      <c r="B435" s="116" t="s">
        <v>1107</v>
      </c>
      <c r="C435" s="13" t="s">
        <v>1108</v>
      </c>
      <c r="D435" s="7" t="s">
        <v>1104</v>
      </c>
      <c r="E435" s="116" t="s">
        <v>53</v>
      </c>
      <c r="F435" s="6" t="s">
        <v>11</v>
      </c>
      <c r="G435" s="13">
        <v>16800</v>
      </c>
      <c r="H435" s="13">
        <v>1</v>
      </c>
      <c r="I435" s="132">
        <f t="shared" si="30"/>
        <v>16.8</v>
      </c>
      <c r="J435" s="185">
        <v>4269</v>
      </c>
      <c r="K435" s="19">
        <f t="shared" si="29"/>
        <v>16800</v>
      </c>
      <c r="L435" s="42"/>
      <c r="M435" s="2"/>
    </row>
    <row r="436" spans="1:13" x14ac:dyDescent="0.25">
      <c r="A436" s="40" t="s">
        <v>558</v>
      </c>
      <c r="B436" s="116" t="s">
        <v>556</v>
      </c>
      <c r="C436" s="13" t="s">
        <v>557</v>
      </c>
      <c r="D436" s="7" t="s">
        <v>1105</v>
      </c>
      <c r="E436" s="116" t="s">
        <v>53</v>
      </c>
      <c r="F436" s="6" t="s">
        <v>11</v>
      </c>
      <c r="G436" s="13">
        <v>13000</v>
      </c>
      <c r="H436" s="13">
        <v>3</v>
      </c>
      <c r="I436" s="132">
        <f t="shared" si="30"/>
        <v>39</v>
      </c>
      <c r="J436" s="185">
        <v>4269</v>
      </c>
      <c r="K436" s="19">
        <f t="shared" si="29"/>
        <v>39000</v>
      </c>
      <c r="L436" s="42"/>
      <c r="M436" s="2"/>
    </row>
    <row r="437" spans="1:13" x14ac:dyDescent="0.25">
      <c r="A437" s="40" t="s">
        <v>558</v>
      </c>
      <c r="B437" s="116" t="s">
        <v>556</v>
      </c>
      <c r="C437" s="13" t="s">
        <v>557</v>
      </c>
      <c r="D437" s="7" t="s">
        <v>1106</v>
      </c>
      <c r="E437" s="116" t="s">
        <v>53</v>
      </c>
      <c r="F437" s="6" t="s">
        <v>11</v>
      </c>
      <c r="G437" s="13">
        <v>500</v>
      </c>
      <c r="H437" s="13">
        <v>4</v>
      </c>
      <c r="I437" s="132">
        <f t="shared" si="30"/>
        <v>2</v>
      </c>
      <c r="J437" s="185">
        <v>4269</v>
      </c>
      <c r="K437" s="19">
        <f t="shared" si="29"/>
        <v>2000</v>
      </c>
      <c r="L437" s="42"/>
      <c r="M437" s="2"/>
    </row>
    <row r="438" spans="1:13" x14ac:dyDescent="0.25">
      <c r="A438" s="40" t="s">
        <v>1186</v>
      </c>
      <c r="B438" s="116" t="s">
        <v>1187</v>
      </c>
      <c r="C438" s="13" t="s">
        <v>1188</v>
      </c>
      <c r="D438" s="7" t="s">
        <v>1185</v>
      </c>
      <c r="E438" s="116" t="s">
        <v>53</v>
      </c>
      <c r="F438" s="6" t="s">
        <v>11</v>
      </c>
      <c r="G438" s="13">
        <v>50000</v>
      </c>
      <c r="H438" s="13">
        <v>9</v>
      </c>
      <c r="I438" s="132">
        <f t="shared" si="30"/>
        <v>450</v>
      </c>
      <c r="J438" s="201">
        <v>4269</v>
      </c>
      <c r="K438" s="19">
        <f t="shared" si="29"/>
        <v>450000</v>
      </c>
      <c r="L438" s="42"/>
      <c r="M438" s="2"/>
    </row>
    <row r="439" spans="1:13" x14ac:dyDescent="0.25">
      <c r="A439" s="40" t="s">
        <v>216</v>
      </c>
      <c r="B439" s="116" t="s">
        <v>899</v>
      </c>
      <c r="C439" s="13" t="s">
        <v>1199</v>
      </c>
      <c r="D439" s="7" t="s">
        <v>1200</v>
      </c>
      <c r="E439" s="116" t="s">
        <v>1201</v>
      </c>
      <c r="F439" s="6" t="s">
        <v>238</v>
      </c>
      <c r="G439" s="13">
        <v>230</v>
      </c>
      <c r="H439" s="13">
        <v>3000</v>
      </c>
      <c r="I439" s="132">
        <f t="shared" si="30"/>
        <v>690</v>
      </c>
      <c r="J439" s="209">
        <v>4269</v>
      </c>
      <c r="K439" s="19">
        <f t="shared" si="29"/>
        <v>690000</v>
      </c>
      <c r="L439" s="42"/>
      <c r="M439" s="2"/>
    </row>
    <row r="440" spans="1:13" x14ac:dyDescent="0.25">
      <c r="A440" s="40" t="s">
        <v>216</v>
      </c>
      <c r="B440" s="116" t="s">
        <v>899</v>
      </c>
      <c r="C440" s="13" t="s">
        <v>1199</v>
      </c>
      <c r="D440" s="7" t="s">
        <v>1200</v>
      </c>
      <c r="E440" s="116" t="s">
        <v>53</v>
      </c>
      <c r="F440" s="6" t="s">
        <v>238</v>
      </c>
      <c r="G440" s="13">
        <v>230</v>
      </c>
      <c r="H440" s="13">
        <v>3000</v>
      </c>
      <c r="I440" s="132">
        <f t="shared" ref="I440:I443" si="31">+H440*G440/1000</f>
        <v>690</v>
      </c>
      <c r="J440" s="211">
        <v>4269</v>
      </c>
      <c r="K440" s="19">
        <f t="shared" ref="K440:K443" si="32">G440*H440</f>
        <v>690000</v>
      </c>
      <c r="L440" s="42"/>
      <c r="M440" s="2"/>
    </row>
    <row r="441" spans="1:13" x14ac:dyDescent="0.25">
      <c r="A441" s="40" t="s">
        <v>1279</v>
      </c>
      <c r="B441" s="116" t="s">
        <v>1276</v>
      </c>
      <c r="C441" s="13" t="s">
        <v>1277</v>
      </c>
      <c r="D441" s="7" t="s">
        <v>1278</v>
      </c>
      <c r="E441" s="116" t="s">
        <v>53</v>
      </c>
      <c r="F441" s="6" t="s">
        <v>11</v>
      </c>
      <c r="G441" s="13">
        <v>22000</v>
      </c>
      <c r="H441" s="13">
        <v>24</v>
      </c>
      <c r="I441" s="132">
        <f t="shared" si="31"/>
        <v>528</v>
      </c>
      <c r="J441" s="218">
        <v>4269</v>
      </c>
      <c r="K441" s="19">
        <f t="shared" si="32"/>
        <v>528000</v>
      </c>
      <c r="L441" s="42"/>
      <c r="M441" s="2"/>
    </row>
    <row r="442" spans="1:13" x14ac:dyDescent="0.25">
      <c r="A442" s="40" t="s">
        <v>1279</v>
      </c>
      <c r="B442" s="116" t="s">
        <v>1276</v>
      </c>
      <c r="C442" s="13" t="s">
        <v>1277</v>
      </c>
      <c r="D442" s="7" t="s">
        <v>1278</v>
      </c>
      <c r="E442" s="116" t="s">
        <v>53</v>
      </c>
      <c r="F442" s="6" t="s">
        <v>11</v>
      </c>
      <c r="G442" s="13">
        <v>22000</v>
      </c>
      <c r="H442" s="13">
        <v>8</v>
      </c>
      <c r="I442" s="132">
        <f t="shared" si="31"/>
        <v>176</v>
      </c>
      <c r="J442" s="224">
        <v>4269</v>
      </c>
      <c r="K442" s="19">
        <f t="shared" si="32"/>
        <v>176000</v>
      </c>
      <c r="L442" s="42"/>
      <c r="M442" s="2"/>
    </row>
    <row r="443" spans="1:13" x14ac:dyDescent="0.25">
      <c r="A443" s="40" t="s">
        <v>1339</v>
      </c>
      <c r="B443" s="116">
        <v>42121190</v>
      </c>
      <c r="C443" s="13" t="s">
        <v>1379</v>
      </c>
      <c r="D443" s="23" t="s">
        <v>1380</v>
      </c>
      <c r="E443" s="245" t="s">
        <v>53</v>
      </c>
      <c r="F443" s="243" t="s">
        <v>11</v>
      </c>
      <c r="G443" s="63">
        <v>140000</v>
      </c>
      <c r="H443" s="63">
        <v>1</v>
      </c>
      <c r="I443" s="246">
        <f t="shared" si="31"/>
        <v>140</v>
      </c>
      <c r="J443" s="241">
        <v>5129</v>
      </c>
      <c r="K443" s="19">
        <f t="shared" si="32"/>
        <v>140000</v>
      </c>
      <c r="L443" s="42"/>
      <c r="M443" s="2"/>
    </row>
    <row r="444" spans="1:13" x14ac:dyDescent="0.25">
      <c r="A444" s="40" t="s">
        <v>50</v>
      </c>
      <c r="B444" s="280"/>
      <c r="C444" s="281"/>
      <c r="D444" s="281"/>
      <c r="E444" s="281"/>
      <c r="F444" s="281"/>
      <c r="G444" s="281"/>
      <c r="H444" s="281"/>
      <c r="I444" s="282"/>
      <c r="J444" s="43"/>
      <c r="K444" s="19">
        <f t="shared" si="29"/>
        <v>0</v>
      </c>
      <c r="L444" s="42"/>
      <c r="M444" s="2"/>
    </row>
    <row r="445" spans="1:13" x14ac:dyDescent="0.25">
      <c r="A445" s="40">
        <v>0</v>
      </c>
      <c r="B445" s="267" t="s">
        <v>51</v>
      </c>
      <c r="C445" s="268"/>
      <c r="D445" s="269"/>
      <c r="E445" s="11"/>
      <c r="F445" s="11"/>
      <c r="G445" s="21"/>
      <c r="H445" s="13"/>
      <c r="I445" s="21"/>
      <c r="J445" s="43"/>
      <c r="K445" s="19">
        <f t="shared" si="29"/>
        <v>0</v>
      </c>
      <c r="L445" s="42"/>
      <c r="M445" s="2"/>
    </row>
    <row r="446" spans="1:13" x14ac:dyDescent="0.25">
      <c r="A446" s="40">
        <v>0</v>
      </c>
      <c r="B446" s="267" t="s">
        <v>52</v>
      </c>
      <c r="C446" s="268"/>
      <c r="D446" s="269"/>
      <c r="E446" s="11"/>
      <c r="F446" s="11"/>
      <c r="G446" s="21"/>
      <c r="H446" s="13"/>
      <c r="I446" s="21"/>
      <c r="J446" s="43"/>
      <c r="K446" s="19">
        <f t="shared" si="29"/>
        <v>0</v>
      </c>
      <c r="L446" s="42"/>
      <c r="M446" s="2"/>
    </row>
    <row r="447" spans="1:13" hidden="1" x14ac:dyDescent="0.25">
      <c r="A447" s="40">
        <v>0</v>
      </c>
      <c r="B447" s="258" t="s">
        <v>39</v>
      </c>
      <c r="C447" s="259"/>
      <c r="D447" s="259"/>
      <c r="E447" s="259"/>
      <c r="F447" s="259"/>
      <c r="G447" s="259"/>
      <c r="H447" s="259"/>
      <c r="I447" s="260"/>
      <c r="J447" s="43"/>
      <c r="K447" s="19">
        <f t="shared" si="29"/>
        <v>0</v>
      </c>
      <c r="L447" s="42"/>
      <c r="M447" s="2"/>
    </row>
    <row r="448" spans="1:13" hidden="1" x14ac:dyDescent="0.25">
      <c r="A448" s="40"/>
      <c r="B448" s="6"/>
      <c r="C448" s="7"/>
      <c r="D448" s="7"/>
      <c r="E448" s="11"/>
      <c r="F448" s="11"/>
      <c r="G448" s="21"/>
      <c r="H448" s="13"/>
      <c r="I448" s="21">
        <f>G448*H448/1000</f>
        <v>0</v>
      </c>
      <c r="J448" s="43"/>
      <c r="K448" s="19">
        <f t="shared" si="29"/>
        <v>0</v>
      </c>
      <c r="L448" s="42"/>
      <c r="M448" s="2"/>
    </row>
    <row r="449" spans="1:13" hidden="1" x14ac:dyDescent="0.25">
      <c r="A449" s="40"/>
      <c r="B449" s="6"/>
      <c r="C449" s="7"/>
      <c r="D449" s="7"/>
      <c r="E449" s="11"/>
      <c r="F449" s="11"/>
      <c r="G449" s="21"/>
      <c r="H449" s="13"/>
      <c r="I449" s="21">
        <f>G449*H449/1000</f>
        <v>0</v>
      </c>
      <c r="J449" s="43"/>
      <c r="K449" s="19">
        <f t="shared" si="29"/>
        <v>0</v>
      </c>
      <c r="L449" s="42"/>
      <c r="M449" s="2"/>
    </row>
    <row r="450" spans="1:13" hidden="1" x14ac:dyDescent="0.25">
      <c r="A450" s="40"/>
      <c r="B450" s="6"/>
      <c r="C450" s="7"/>
      <c r="D450" s="7"/>
      <c r="E450" s="11"/>
      <c r="F450" s="11"/>
      <c r="G450" s="21"/>
      <c r="H450" s="13"/>
      <c r="I450" s="21">
        <f t="shared" ref="I450:I451" si="33">G450*H450/1000</f>
        <v>0</v>
      </c>
      <c r="J450" s="43"/>
      <c r="K450" s="19">
        <f t="shared" si="29"/>
        <v>0</v>
      </c>
      <c r="L450" s="42"/>
      <c r="M450" s="2"/>
    </row>
    <row r="451" spans="1:13" hidden="1" x14ac:dyDescent="0.25">
      <c r="A451" s="40"/>
      <c r="B451" s="6"/>
      <c r="C451" s="7"/>
      <c r="D451" s="7"/>
      <c r="E451" s="11"/>
      <c r="F451" s="11"/>
      <c r="G451" s="21"/>
      <c r="H451" s="13"/>
      <c r="I451" s="21">
        <f t="shared" si="33"/>
        <v>0</v>
      </c>
      <c r="J451" s="43"/>
      <c r="K451" s="19">
        <f t="shared" si="29"/>
        <v>0</v>
      </c>
      <c r="L451" s="42"/>
      <c r="M451" s="2"/>
    </row>
    <row r="452" spans="1:13" x14ac:dyDescent="0.25">
      <c r="A452" s="40">
        <v>0</v>
      </c>
      <c r="B452" s="258" t="s">
        <v>8</v>
      </c>
      <c r="C452" s="259"/>
      <c r="D452" s="259"/>
      <c r="E452" s="259"/>
      <c r="F452" s="259"/>
      <c r="G452" s="259"/>
      <c r="H452" s="259"/>
      <c r="I452" s="260"/>
      <c r="J452" s="43"/>
      <c r="K452" s="19">
        <f t="shared" si="29"/>
        <v>0</v>
      </c>
      <c r="L452" s="42"/>
      <c r="M452" s="2"/>
    </row>
    <row r="453" spans="1:13" ht="33" customHeight="1" x14ac:dyDescent="0.25">
      <c r="A453" s="40">
        <v>712</v>
      </c>
      <c r="B453" s="10">
        <v>71241200</v>
      </c>
      <c r="C453" s="7" t="s">
        <v>502</v>
      </c>
      <c r="D453" s="7" t="s">
        <v>1240</v>
      </c>
      <c r="E453" s="11" t="s">
        <v>503</v>
      </c>
      <c r="F453" s="11" t="s">
        <v>54</v>
      </c>
      <c r="G453" s="248">
        <v>910000</v>
      </c>
      <c r="H453" s="13">
        <v>1</v>
      </c>
      <c r="I453" s="21">
        <f>G453*H453/1000</f>
        <v>910</v>
      </c>
      <c r="J453" s="185">
        <v>5134</v>
      </c>
      <c r="K453" s="19">
        <f t="shared" si="29"/>
        <v>910000</v>
      </c>
      <c r="L453" s="42"/>
      <c r="M453" s="2"/>
    </row>
    <row r="454" spans="1:13" ht="33" customHeight="1" x14ac:dyDescent="0.25">
      <c r="A454" s="40">
        <v>712</v>
      </c>
      <c r="B454" s="10">
        <v>71241200</v>
      </c>
      <c r="C454" s="7" t="s">
        <v>502</v>
      </c>
      <c r="D454" s="7" t="s">
        <v>1249</v>
      </c>
      <c r="E454" s="11" t="s">
        <v>207</v>
      </c>
      <c r="F454" s="11" t="s">
        <v>54</v>
      </c>
      <c r="G454" s="21">
        <v>0</v>
      </c>
      <c r="H454" s="13">
        <v>1</v>
      </c>
      <c r="I454" s="21">
        <f>G454*H454/1000</f>
        <v>0</v>
      </c>
      <c r="J454" s="213">
        <v>5134</v>
      </c>
      <c r="K454" s="19">
        <f t="shared" si="29"/>
        <v>0</v>
      </c>
      <c r="L454" s="42"/>
      <c r="M454" s="2"/>
    </row>
    <row r="455" spans="1:13" x14ac:dyDescent="0.25">
      <c r="A455" s="40"/>
      <c r="B455" s="257"/>
      <c r="C455" s="23"/>
      <c r="D455" s="23"/>
      <c r="E455" s="79"/>
      <c r="F455" s="79"/>
      <c r="G455" s="216"/>
      <c r="H455" s="63"/>
      <c r="I455" s="60"/>
      <c r="J455" s="255"/>
      <c r="K455" s="19"/>
      <c r="L455" s="42"/>
      <c r="M455" s="2"/>
    </row>
    <row r="456" spans="1:13" hidden="1" x14ac:dyDescent="0.25">
      <c r="A456" s="40"/>
      <c r="B456" s="258" t="s">
        <v>10</v>
      </c>
      <c r="C456" s="259"/>
      <c r="D456" s="259"/>
      <c r="E456" s="259"/>
      <c r="F456" s="259"/>
      <c r="G456" s="259"/>
      <c r="H456" s="259"/>
      <c r="I456" s="260"/>
      <c r="J456" s="43"/>
      <c r="K456" s="19">
        <f t="shared" si="29"/>
        <v>0</v>
      </c>
      <c r="L456" s="42"/>
      <c r="M456" s="2"/>
    </row>
    <row r="457" spans="1:13" x14ac:dyDescent="0.25">
      <c r="A457" s="40">
        <v>0</v>
      </c>
      <c r="B457" s="267" t="s">
        <v>51</v>
      </c>
      <c r="C457" s="268"/>
      <c r="D457" s="269"/>
      <c r="E457" s="11"/>
      <c r="F457" s="11"/>
      <c r="G457" s="21"/>
      <c r="H457" s="13"/>
      <c r="I457" s="21"/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67" t="s">
        <v>139</v>
      </c>
      <c r="C458" s="268"/>
      <c r="D458" s="269"/>
      <c r="E458" s="11"/>
      <c r="F458" s="11"/>
      <c r="G458" s="21"/>
      <c r="H458" s="13"/>
      <c r="I458" s="21"/>
      <c r="J458" s="43"/>
      <c r="K458" s="19">
        <f t="shared" si="29"/>
        <v>0</v>
      </c>
      <c r="L458" s="42"/>
      <c r="M458" s="2"/>
    </row>
    <row r="459" spans="1:13" hidden="1" x14ac:dyDescent="0.25">
      <c r="A459" s="40">
        <v>0</v>
      </c>
      <c r="B459" s="258" t="s">
        <v>39</v>
      </c>
      <c r="C459" s="259"/>
      <c r="D459" s="259"/>
      <c r="E459" s="259"/>
      <c r="F459" s="259"/>
      <c r="G459" s="259"/>
      <c r="H459" s="259"/>
      <c r="I459" s="260"/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28"/>
      <c r="C460" s="136"/>
      <c r="D460" s="136"/>
      <c r="E460" s="11"/>
      <c r="F460" s="11"/>
      <c r="G460" s="21"/>
      <c r="H460" s="13"/>
      <c r="I460" s="21">
        <f>G460*H460/1000</f>
        <v>0</v>
      </c>
      <c r="J460" s="43"/>
      <c r="K460" s="19">
        <f t="shared" si="29"/>
        <v>0</v>
      </c>
      <c r="L460" s="42"/>
      <c r="M460" s="2"/>
    </row>
    <row r="461" spans="1:13" hidden="1" x14ac:dyDescent="0.25">
      <c r="A461" s="40"/>
      <c r="B461" s="6"/>
      <c r="C461" s="7"/>
      <c r="D461" s="7"/>
      <c r="E461" s="11"/>
      <c r="F461" s="11"/>
      <c r="G461" s="21"/>
      <c r="H461" s="13"/>
      <c r="I461" s="21">
        <f>G461*H461/1000</f>
        <v>0</v>
      </c>
      <c r="J461" s="43"/>
      <c r="K461" s="19">
        <f t="shared" si="29"/>
        <v>0</v>
      </c>
      <c r="L461" s="42"/>
      <c r="M461" s="2"/>
    </row>
    <row r="462" spans="1:13" hidden="1" x14ac:dyDescent="0.25">
      <c r="A462" s="40"/>
      <c r="B462" s="6"/>
      <c r="C462" s="7"/>
      <c r="D462" s="7"/>
      <c r="E462" s="11"/>
      <c r="F462" s="11"/>
      <c r="G462" s="21"/>
      <c r="H462" s="13"/>
      <c r="I462" s="21">
        <f t="shared" ref="I462:I463" si="34">G462*H462/1000</f>
        <v>0</v>
      </c>
      <c r="J462" s="43"/>
      <c r="K462" s="19">
        <f t="shared" si="29"/>
        <v>0</v>
      </c>
      <c r="L462" s="42"/>
      <c r="M462" s="2"/>
    </row>
    <row r="463" spans="1:13" hidden="1" x14ac:dyDescent="0.25">
      <c r="A463" s="40"/>
      <c r="B463" s="6"/>
      <c r="C463" s="7"/>
      <c r="D463" s="7"/>
      <c r="E463" s="11"/>
      <c r="F463" s="11"/>
      <c r="G463" s="21"/>
      <c r="H463" s="13"/>
      <c r="I463" s="21">
        <f t="shared" si="34"/>
        <v>0</v>
      </c>
      <c r="J463" s="43"/>
      <c r="K463" s="19">
        <f t="shared" si="29"/>
        <v>0</v>
      </c>
      <c r="L463" s="42"/>
      <c r="M463" s="2"/>
    </row>
    <row r="464" spans="1:13" x14ac:dyDescent="0.25">
      <c r="A464" s="40">
        <v>0</v>
      </c>
      <c r="B464" s="258" t="s">
        <v>8</v>
      </c>
      <c r="C464" s="259"/>
      <c r="D464" s="259"/>
      <c r="E464" s="259"/>
      <c r="F464" s="259"/>
      <c r="G464" s="259"/>
      <c r="H464" s="259"/>
      <c r="I464" s="260"/>
      <c r="J464" s="43"/>
      <c r="K464" s="19">
        <f t="shared" si="29"/>
        <v>0</v>
      </c>
      <c r="L464" s="42"/>
      <c r="M464" s="2"/>
    </row>
    <row r="465" spans="1:13" ht="29.25" customHeight="1" x14ac:dyDescent="0.25">
      <c r="A465" s="40">
        <v>712</v>
      </c>
      <c r="B465" s="10">
        <v>71241200</v>
      </c>
      <c r="C465" s="7" t="s">
        <v>502</v>
      </c>
      <c r="D465" s="7" t="s">
        <v>1239</v>
      </c>
      <c r="E465" s="11" t="s">
        <v>207</v>
      </c>
      <c r="F465" s="11" t="s">
        <v>54</v>
      </c>
      <c r="G465" s="21">
        <v>550000</v>
      </c>
      <c r="H465" s="13">
        <v>1</v>
      </c>
      <c r="I465" s="21">
        <f>G465*H465/1000</f>
        <v>550</v>
      </c>
      <c r="J465" s="43">
        <v>5134</v>
      </c>
      <c r="K465" s="19">
        <f t="shared" si="29"/>
        <v>550000</v>
      </c>
      <c r="L465" s="42"/>
      <c r="M465" s="2"/>
    </row>
    <row r="466" spans="1:13" hidden="1" x14ac:dyDescent="0.25">
      <c r="A466" s="40"/>
      <c r="B466" s="258" t="s">
        <v>10</v>
      </c>
      <c r="C466" s="259"/>
      <c r="D466" s="259"/>
      <c r="E466" s="259"/>
      <c r="F466" s="259"/>
      <c r="G466" s="259"/>
      <c r="H466" s="259"/>
      <c r="I466" s="260"/>
      <c r="J466" s="43"/>
      <c r="K466" s="19">
        <f t="shared" si="29"/>
        <v>0</v>
      </c>
      <c r="L466" s="42"/>
      <c r="M466" s="2"/>
    </row>
    <row r="467" spans="1:13" x14ac:dyDescent="0.25">
      <c r="A467" s="40"/>
      <c r="B467" s="28"/>
      <c r="C467" s="136"/>
      <c r="D467" s="136"/>
      <c r="E467" s="11"/>
      <c r="F467" s="11"/>
      <c r="G467" s="21"/>
      <c r="H467" s="13"/>
      <c r="I467" s="21"/>
      <c r="J467" s="43"/>
      <c r="K467" s="19">
        <f t="shared" si="29"/>
        <v>0</v>
      </c>
      <c r="L467" s="42"/>
      <c r="M467" s="2"/>
    </row>
    <row r="468" spans="1:13" x14ac:dyDescent="0.25">
      <c r="A468" s="40">
        <v>0</v>
      </c>
      <c r="B468" s="267" t="s">
        <v>43</v>
      </c>
      <c r="C468" s="268"/>
      <c r="D468" s="269"/>
      <c r="E468" s="52"/>
      <c r="F468" s="52"/>
      <c r="G468" s="46"/>
      <c r="H468" s="47"/>
      <c r="I468" s="46"/>
      <c r="J468" s="43"/>
      <c r="K468" s="19">
        <f t="shared" si="29"/>
        <v>0</v>
      </c>
      <c r="L468" s="42"/>
      <c r="M468" s="2"/>
    </row>
    <row r="469" spans="1:13" x14ac:dyDescent="0.25">
      <c r="A469" s="40">
        <v>0</v>
      </c>
      <c r="B469" s="267" t="s">
        <v>42</v>
      </c>
      <c r="C469" s="268"/>
      <c r="D469" s="269"/>
      <c r="E469" s="52"/>
      <c r="F469" s="52"/>
      <c r="G469" s="46"/>
      <c r="H469" s="47"/>
      <c r="I469" s="46"/>
      <c r="J469" s="43"/>
      <c r="K469" s="19">
        <f t="shared" si="29"/>
        <v>0</v>
      </c>
      <c r="L469" s="42"/>
      <c r="M469" s="2"/>
    </row>
    <row r="470" spans="1:13" x14ac:dyDescent="0.25">
      <c r="A470" s="40">
        <v>0</v>
      </c>
      <c r="B470" s="258" t="s">
        <v>39</v>
      </c>
      <c r="C470" s="259"/>
      <c r="D470" s="259"/>
      <c r="E470" s="259"/>
      <c r="F470" s="259"/>
      <c r="G470" s="259"/>
      <c r="H470" s="259"/>
      <c r="I470" s="260"/>
      <c r="J470" s="43"/>
      <c r="K470" s="19">
        <f t="shared" si="29"/>
        <v>0</v>
      </c>
      <c r="L470" s="42"/>
      <c r="M470" s="2"/>
    </row>
    <row r="471" spans="1:13" ht="27" x14ac:dyDescent="0.25">
      <c r="A471" s="40" t="s">
        <v>504</v>
      </c>
      <c r="B471" s="6">
        <v>76111200</v>
      </c>
      <c r="C471" s="7" t="s">
        <v>58</v>
      </c>
      <c r="D471" s="7" t="s">
        <v>505</v>
      </c>
      <c r="E471" s="11" t="s">
        <v>53</v>
      </c>
      <c r="F471" s="11" t="s">
        <v>54</v>
      </c>
      <c r="G471" s="132">
        <v>301000</v>
      </c>
      <c r="H471" s="132">
        <v>1</v>
      </c>
      <c r="I471" s="132">
        <f>+H471*G471/1000</f>
        <v>301</v>
      </c>
      <c r="J471" s="43">
        <v>5113</v>
      </c>
      <c r="K471" s="19">
        <f t="shared" si="29"/>
        <v>301000</v>
      </c>
      <c r="L471" s="42"/>
      <c r="M471" s="2"/>
    </row>
    <row r="472" spans="1:13" ht="27.75" customHeight="1" x14ac:dyDescent="0.25">
      <c r="A472" s="40" t="s">
        <v>195</v>
      </c>
      <c r="B472" s="6" t="s">
        <v>62</v>
      </c>
      <c r="C472" s="101" t="s">
        <v>63</v>
      </c>
      <c r="D472" s="101" t="s">
        <v>506</v>
      </c>
      <c r="E472" s="10" t="s">
        <v>207</v>
      </c>
      <c r="F472" s="6" t="s">
        <v>54</v>
      </c>
      <c r="G472" s="21">
        <v>7786800</v>
      </c>
      <c r="H472" s="13">
        <v>1</v>
      </c>
      <c r="I472" s="21">
        <f t="shared" ref="I472:I500" si="35">G472*H472/1000</f>
        <v>7786.8</v>
      </c>
      <c r="J472" s="43">
        <v>5112</v>
      </c>
      <c r="K472" s="19">
        <f t="shared" si="29"/>
        <v>7786800</v>
      </c>
      <c r="L472" s="42"/>
      <c r="M472" s="2"/>
    </row>
    <row r="473" spans="1:13" ht="27.75" customHeight="1" x14ac:dyDescent="0.25">
      <c r="A473" s="40" t="s">
        <v>195</v>
      </c>
      <c r="B473" s="6" t="s">
        <v>62</v>
      </c>
      <c r="C473" s="101" t="s">
        <v>63</v>
      </c>
      <c r="D473" s="101" t="s">
        <v>507</v>
      </c>
      <c r="E473" s="10" t="s">
        <v>207</v>
      </c>
      <c r="F473" s="6" t="s">
        <v>54</v>
      </c>
      <c r="G473" s="21">
        <v>34830000</v>
      </c>
      <c r="H473" s="13">
        <v>1</v>
      </c>
      <c r="I473" s="21">
        <f t="shared" si="35"/>
        <v>34830</v>
      </c>
      <c r="J473" s="43">
        <v>5112</v>
      </c>
      <c r="K473" s="19">
        <f t="shared" si="29"/>
        <v>34830000</v>
      </c>
      <c r="L473" s="42"/>
      <c r="M473" s="2"/>
    </row>
    <row r="474" spans="1:13" ht="27.75" customHeight="1" x14ac:dyDescent="0.25">
      <c r="A474" s="40" t="s">
        <v>195</v>
      </c>
      <c r="B474" s="6" t="s">
        <v>62</v>
      </c>
      <c r="C474" s="101" t="s">
        <v>63</v>
      </c>
      <c r="D474" s="101" t="s">
        <v>508</v>
      </c>
      <c r="E474" s="10" t="s">
        <v>207</v>
      </c>
      <c r="F474" s="6" t="s">
        <v>54</v>
      </c>
      <c r="G474" s="21">
        <v>5508000</v>
      </c>
      <c r="H474" s="13">
        <v>1</v>
      </c>
      <c r="I474" s="21">
        <f t="shared" si="35"/>
        <v>5508</v>
      </c>
      <c r="J474" s="43">
        <v>5112</v>
      </c>
      <c r="K474" s="19">
        <f t="shared" si="29"/>
        <v>5508000</v>
      </c>
      <c r="L474" s="42"/>
      <c r="M474" s="2"/>
    </row>
    <row r="475" spans="1:13" ht="27.75" customHeight="1" x14ac:dyDescent="0.25">
      <c r="A475" s="40" t="s">
        <v>195</v>
      </c>
      <c r="B475" s="6" t="s">
        <v>62</v>
      </c>
      <c r="C475" s="101" t="s">
        <v>63</v>
      </c>
      <c r="D475" s="101" t="s">
        <v>686</v>
      </c>
      <c r="E475" s="10" t="s">
        <v>207</v>
      </c>
      <c r="F475" s="6" t="s">
        <v>54</v>
      </c>
      <c r="G475" s="21">
        <v>11040000</v>
      </c>
      <c r="H475" s="13">
        <v>1</v>
      </c>
      <c r="I475" s="21">
        <f t="shared" si="35"/>
        <v>11040</v>
      </c>
      <c r="J475" s="43">
        <v>5112</v>
      </c>
      <c r="K475" s="19">
        <f t="shared" si="29"/>
        <v>11040000</v>
      </c>
      <c r="L475" s="42"/>
      <c r="M475" s="2"/>
    </row>
    <row r="476" spans="1:13" ht="27.75" customHeight="1" x14ac:dyDescent="0.25">
      <c r="A476" s="40" t="s">
        <v>195</v>
      </c>
      <c r="B476" s="6" t="s">
        <v>62</v>
      </c>
      <c r="C476" s="101" t="s">
        <v>63</v>
      </c>
      <c r="D476" s="101" t="s">
        <v>687</v>
      </c>
      <c r="E476" s="10" t="s">
        <v>207</v>
      </c>
      <c r="F476" s="6" t="s">
        <v>54</v>
      </c>
      <c r="G476" s="21">
        <v>3722400</v>
      </c>
      <c r="H476" s="13">
        <v>1</v>
      </c>
      <c r="I476" s="21">
        <f t="shared" si="35"/>
        <v>3722.4</v>
      </c>
      <c r="J476" s="43">
        <v>5112</v>
      </c>
      <c r="K476" s="19">
        <f t="shared" si="29"/>
        <v>3722400</v>
      </c>
      <c r="L476" s="42"/>
      <c r="M476" s="2"/>
    </row>
    <row r="477" spans="1:13" ht="27.75" customHeight="1" x14ac:dyDescent="0.25">
      <c r="A477" s="40" t="s">
        <v>195</v>
      </c>
      <c r="B477" s="6" t="s">
        <v>62</v>
      </c>
      <c r="C477" s="101" t="s">
        <v>63</v>
      </c>
      <c r="D477" s="101" t="s">
        <v>688</v>
      </c>
      <c r="E477" s="10" t="s">
        <v>207</v>
      </c>
      <c r="F477" s="6" t="s">
        <v>54</v>
      </c>
      <c r="G477" s="21">
        <v>7350000</v>
      </c>
      <c r="H477" s="13">
        <v>1</v>
      </c>
      <c r="I477" s="21">
        <f t="shared" si="35"/>
        <v>7350</v>
      </c>
      <c r="J477" s="43">
        <v>5112</v>
      </c>
      <c r="K477" s="19">
        <f t="shared" si="29"/>
        <v>7350000</v>
      </c>
      <c r="L477" s="42"/>
      <c r="M477" s="2"/>
    </row>
    <row r="478" spans="1:13" ht="27.75" customHeight="1" x14ac:dyDescent="0.25">
      <c r="A478" s="40" t="s">
        <v>195</v>
      </c>
      <c r="B478" s="6" t="s">
        <v>62</v>
      </c>
      <c r="C478" s="101" t="s">
        <v>63</v>
      </c>
      <c r="D478" s="101" t="s">
        <v>692</v>
      </c>
      <c r="E478" s="10" t="s">
        <v>207</v>
      </c>
      <c r="F478" s="6" t="s">
        <v>54</v>
      </c>
      <c r="G478" s="21">
        <v>8400000</v>
      </c>
      <c r="H478" s="13">
        <v>1</v>
      </c>
      <c r="I478" s="21">
        <f t="shared" si="35"/>
        <v>8400</v>
      </c>
      <c r="J478" s="43">
        <v>5112</v>
      </c>
      <c r="K478" s="19">
        <f t="shared" si="29"/>
        <v>8400000</v>
      </c>
      <c r="L478" s="42"/>
      <c r="M478" s="2"/>
    </row>
    <row r="479" spans="1:13" ht="27.75" customHeight="1" x14ac:dyDescent="0.25">
      <c r="A479" s="40" t="s">
        <v>195</v>
      </c>
      <c r="B479" s="6" t="s">
        <v>62</v>
      </c>
      <c r="C479" s="101" t="s">
        <v>63</v>
      </c>
      <c r="D479" s="101" t="s">
        <v>696</v>
      </c>
      <c r="E479" s="10" t="s">
        <v>207</v>
      </c>
      <c r="F479" s="6" t="s">
        <v>54</v>
      </c>
      <c r="G479" s="21">
        <v>14904000</v>
      </c>
      <c r="H479" s="13">
        <v>1</v>
      </c>
      <c r="I479" s="21">
        <f t="shared" si="35"/>
        <v>14904</v>
      </c>
      <c r="J479" s="43">
        <v>5112</v>
      </c>
      <c r="K479" s="19">
        <f t="shared" si="29"/>
        <v>14904000</v>
      </c>
      <c r="L479" s="42"/>
      <c r="M479" s="2"/>
    </row>
    <row r="480" spans="1:13" ht="27.75" customHeight="1" x14ac:dyDescent="0.25">
      <c r="A480" s="40" t="s">
        <v>195</v>
      </c>
      <c r="B480" s="6" t="s">
        <v>62</v>
      </c>
      <c r="C480" s="101" t="s">
        <v>63</v>
      </c>
      <c r="D480" s="101" t="s">
        <v>697</v>
      </c>
      <c r="E480" s="10" t="s">
        <v>207</v>
      </c>
      <c r="F480" s="6" t="s">
        <v>54</v>
      </c>
      <c r="G480" s="21">
        <v>11940000</v>
      </c>
      <c r="H480" s="13">
        <v>1</v>
      </c>
      <c r="I480" s="21">
        <f t="shared" si="35"/>
        <v>11940</v>
      </c>
      <c r="J480" s="43">
        <v>5112</v>
      </c>
      <c r="K480" s="19">
        <f t="shared" si="29"/>
        <v>11940000</v>
      </c>
      <c r="L480" s="42"/>
      <c r="M480" s="2"/>
    </row>
    <row r="481" spans="1:13" ht="27.75" customHeight="1" x14ac:dyDescent="0.25">
      <c r="A481" s="40" t="s">
        <v>195</v>
      </c>
      <c r="B481" s="6" t="s">
        <v>62</v>
      </c>
      <c r="C481" s="101" t="s">
        <v>63</v>
      </c>
      <c r="D481" s="101" t="s">
        <v>793</v>
      </c>
      <c r="E481" s="10" t="s">
        <v>207</v>
      </c>
      <c r="F481" s="6" t="s">
        <v>54</v>
      </c>
      <c r="G481" s="21">
        <v>3720000</v>
      </c>
      <c r="H481" s="13">
        <v>1</v>
      </c>
      <c r="I481" s="21">
        <f t="shared" si="35"/>
        <v>3720</v>
      </c>
      <c r="J481" s="43">
        <v>5112</v>
      </c>
      <c r="K481" s="19">
        <f t="shared" ref="K481:K609" si="36">G481*H481</f>
        <v>3720000</v>
      </c>
      <c r="L481" s="42"/>
      <c r="M481" s="2"/>
    </row>
    <row r="482" spans="1:13" ht="27.75" customHeight="1" x14ac:dyDescent="0.25">
      <c r="A482" s="40" t="s">
        <v>195</v>
      </c>
      <c r="B482" s="6" t="s">
        <v>62</v>
      </c>
      <c r="C482" s="101" t="s">
        <v>63</v>
      </c>
      <c r="D482" s="101" t="s">
        <v>866</v>
      </c>
      <c r="E482" s="10" t="s">
        <v>207</v>
      </c>
      <c r="F482" s="6" t="s">
        <v>54</v>
      </c>
      <c r="G482" s="21">
        <v>2982000</v>
      </c>
      <c r="H482" s="13">
        <v>1</v>
      </c>
      <c r="I482" s="21">
        <f t="shared" si="35"/>
        <v>2982</v>
      </c>
      <c r="J482" s="43">
        <v>5112</v>
      </c>
      <c r="K482" s="19">
        <f t="shared" si="36"/>
        <v>2982000</v>
      </c>
      <c r="L482" s="42"/>
      <c r="M482" s="2"/>
    </row>
    <row r="483" spans="1:13" ht="27.75" customHeight="1" x14ac:dyDescent="0.25">
      <c r="A483" s="40" t="s">
        <v>195</v>
      </c>
      <c r="B483" s="6" t="s">
        <v>62</v>
      </c>
      <c r="C483" s="101" t="s">
        <v>63</v>
      </c>
      <c r="D483" s="101" t="s">
        <v>867</v>
      </c>
      <c r="E483" s="10" t="s">
        <v>207</v>
      </c>
      <c r="F483" s="6" t="s">
        <v>54</v>
      </c>
      <c r="G483" s="21">
        <v>25980000</v>
      </c>
      <c r="H483" s="13">
        <v>1</v>
      </c>
      <c r="I483" s="21">
        <f t="shared" si="35"/>
        <v>25980</v>
      </c>
      <c r="J483" s="43">
        <v>5112</v>
      </c>
      <c r="K483" s="19">
        <f t="shared" si="36"/>
        <v>25980000</v>
      </c>
      <c r="L483" s="42"/>
      <c r="M483" s="2"/>
    </row>
    <row r="484" spans="1:13" ht="27.75" customHeight="1" x14ac:dyDescent="0.25">
      <c r="A484" s="40" t="s">
        <v>195</v>
      </c>
      <c r="B484" s="6" t="s">
        <v>62</v>
      </c>
      <c r="C484" s="101" t="s">
        <v>63</v>
      </c>
      <c r="D484" s="101" t="s">
        <v>874</v>
      </c>
      <c r="E484" s="10" t="s">
        <v>207</v>
      </c>
      <c r="F484" s="6" t="s">
        <v>54</v>
      </c>
      <c r="G484" s="21">
        <v>1182000</v>
      </c>
      <c r="H484" s="13">
        <v>1</v>
      </c>
      <c r="I484" s="21">
        <f t="shared" si="35"/>
        <v>1182</v>
      </c>
      <c r="J484" s="43">
        <v>5112</v>
      </c>
      <c r="K484" s="19">
        <f t="shared" si="36"/>
        <v>1182000</v>
      </c>
      <c r="L484" s="42"/>
      <c r="M484" s="2"/>
    </row>
    <row r="485" spans="1:13" ht="27.75" customHeight="1" x14ac:dyDescent="0.25">
      <c r="A485" s="40" t="s">
        <v>195</v>
      </c>
      <c r="B485" s="6" t="s">
        <v>62</v>
      </c>
      <c r="C485" s="101" t="s">
        <v>63</v>
      </c>
      <c r="D485" s="101" t="s">
        <v>928</v>
      </c>
      <c r="E485" s="10" t="s">
        <v>207</v>
      </c>
      <c r="F485" s="6" t="s">
        <v>54</v>
      </c>
      <c r="G485" s="21">
        <v>13044000</v>
      </c>
      <c r="H485" s="13">
        <v>1</v>
      </c>
      <c r="I485" s="21">
        <f t="shared" si="35"/>
        <v>13044</v>
      </c>
      <c r="J485" s="43">
        <v>5112</v>
      </c>
      <c r="K485" s="19">
        <f t="shared" si="36"/>
        <v>13044000</v>
      </c>
      <c r="L485" s="42"/>
      <c r="M485" s="2"/>
    </row>
    <row r="486" spans="1:13" ht="27.75" customHeight="1" x14ac:dyDescent="0.25">
      <c r="A486" s="40" t="s">
        <v>195</v>
      </c>
      <c r="B486" s="6" t="s">
        <v>62</v>
      </c>
      <c r="C486" s="101" t="s">
        <v>63</v>
      </c>
      <c r="D486" s="130" t="s">
        <v>929</v>
      </c>
      <c r="E486" s="10" t="s">
        <v>207</v>
      </c>
      <c r="F486" s="6" t="s">
        <v>54</v>
      </c>
      <c r="G486" s="21">
        <v>13191000</v>
      </c>
      <c r="H486" s="13">
        <v>1</v>
      </c>
      <c r="I486" s="21">
        <f t="shared" si="35"/>
        <v>13191</v>
      </c>
      <c r="J486" s="43">
        <v>5112</v>
      </c>
      <c r="K486" s="19">
        <f t="shared" si="36"/>
        <v>13191000</v>
      </c>
      <c r="L486" s="42"/>
      <c r="M486" s="2"/>
    </row>
    <row r="487" spans="1:13" ht="27.75" customHeight="1" x14ac:dyDescent="0.25">
      <c r="A487" s="40" t="s">
        <v>195</v>
      </c>
      <c r="B487" s="6" t="s">
        <v>62</v>
      </c>
      <c r="C487" s="101" t="s">
        <v>63</v>
      </c>
      <c r="D487" s="101" t="s">
        <v>930</v>
      </c>
      <c r="E487" s="10" t="s">
        <v>207</v>
      </c>
      <c r="F487" s="6" t="s">
        <v>54</v>
      </c>
      <c r="G487" s="21">
        <v>6120000</v>
      </c>
      <c r="H487" s="13">
        <v>1</v>
      </c>
      <c r="I487" s="21">
        <f t="shared" si="35"/>
        <v>6120</v>
      </c>
      <c r="J487" s="43">
        <v>5112</v>
      </c>
      <c r="K487" s="19">
        <f t="shared" si="36"/>
        <v>6120000</v>
      </c>
      <c r="L487" s="42"/>
      <c r="M487" s="2"/>
    </row>
    <row r="488" spans="1:13" ht="27.75" customHeight="1" x14ac:dyDescent="0.25">
      <c r="A488" s="40" t="s">
        <v>195</v>
      </c>
      <c r="B488" s="6" t="s">
        <v>62</v>
      </c>
      <c r="C488" s="101" t="s">
        <v>63</v>
      </c>
      <c r="D488" s="101" t="s">
        <v>931</v>
      </c>
      <c r="E488" s="10" t="s">
        <v>207</v>
      </c>
      <c r="F488" s="6" t="s">
        <v>54</v>
      </c>
      <c r="G488" s="21">
        <v>1800000</v>
      </c>
      <c r="H488" s="13">
        <v>1</v>
      </c>
      <c r="I488" s="21">
        <f t="shared" si="35"/>
        <v>1800</v>
      </c>
      <c r="J488" s="43">
        <v>5112</v>
      </c>
      <c r="K488" s="19">
        <f t="shared" si="36"/>
        <v>1800000</v>
      </c>
      <c r="L488" s="42"/>
      <c r="M488" s="2"/>
    </row>
    <row r="489" spans="1:13" ht="27.75" customHeight="1" x14ac:dyDescent="0.25">
      <c r="A489" s="40" t="s">
        <v>195</v>
      </c>
      <c r="B489" s="6" t="s">
        <v>62</v>
      </c>
      <c r="C489" s="101" t="s">
        <v>63</v>
      </c>
      <c r="D489" s="101" t="s">
        <v>932</v>
      </c>
      <c r="E489" s="10" t="s">
        <v>207</v>
      </c>
      <c r="F489" s="6" t="s">
        <v>54</v>
      </c>
      <c r="G489" s="21">
        <v>15120000</v>
      </c>
      <c r="H489" s="13">
        <v>1</v>
      </c>
      <c r="I489" s="21">
        <f t="shared" si="35"/>
        <v>15120</v>
      </c>
      <c r="J489" s="43">
        <v>5112</v>
      </c>
      <c r="K489" s="19">
        <f t="shared" si="36"/>
        <v>15120000</v>
      </c>
      <c r="L489" s="42"/>
      <c r="M489" s="2"/>
    </row>
    <row r="490" spans="1:13" ht="27.75" customHeight="1" x14ac:dyDescent="0.25">
      <c r="A490" s="40" t="s">
        <v>195</v>
      </c>
      <c r="B490" s="6" t="s">
        <v>62</v>
      </c>
      <c r="C490" s="101" t="s">
        <v>63</v>
      </c>
      <c r="D490" s="101" t="s">
        <v>933</v>
      </c>
      <c r="E490" s="10" t="s">
        <v>207</v>
      </c>
      <c r="F490" s="6" t="s">
        <v>54</v>
      </c>
      <c r="G490" s="21">
        <v>11430000</v>
      </c>
      <c r="H490" s="13">
        <v>1</v>
      </c>
      <c r="I490" s="21">
        <f t="shared" si="35"/>
        <v>11430</v>
      </c>
      <c r="J490" s="43">
        <v>5112</v>
      </c>
      <c r="K490" s="19">
        <f t="shared" si="36"/>
        <v>11430000</v>
      </c>
      <c r="L490" s="42"/>
      <c r="M490" s="2"/>
    </row>
    <row r="491" spans="1:13" ht="27.75" customHeight="1" x14ac:dyDescent="0.25">
      <c r="A491" s="40" t="s">
        <v>195</v>
      </c>
      <c r="B491" s="6" t="s">
        <v>62</v>
      </c>
      <c r="C491" s="101" t="s">
        <v>63</v>
      </c>
      <c r="D491" s="101" t="s">
        <v>934</v>
      </c>
      <c r="E491" s="10" t="s">
        <v>207</v>
      </c>
      <c r="F491" s="6" t="s">
        <v>54</v>
      </c>
      <c r="G491" s="21">
        <v>5520000</v>
      </c>
      <c r="H491" s="13">
        <v>1</v>
      </c>
      <c r="I491" s="21">
        <f t="shared" si="35"/>
        <v>5520</v>
      </c>
      <c r="J491" s="43">
        <v>5112</v>
      </c>
      <c r="K491" s="19">
        <f t="shared" si="36"/>
        <v>5520000</v>
      </c>
      <c r="L491" s="42"/>
      <c r="M491" s="2"/>
    </row>
    <row r="492" spans="1:13" ht="27.75" customHeight="1" x14ac:dyDescent="0.25">
      <c r="A492" s="40" t="s">
        <v>195</v>
      </c>
      <c r="B492" s="6" t="s">
        <v>62</v>
      </c>
      <c r="C492" s="101" t="s">
        <v>63</v>
      </c>
      <c r="D492" s="101" t="s">
        <v>935</v>
      </c>
      <c r="E492" s="10" t="s">
        <v>207</v>
      </c>
      <c r="F492" s="6" t="s">
        <v>54</v>
      </c>
      <c r="G492" s="21">
        <v>0</v>
      </c>
      <c r="H492" s="13">
        <v>1</v>
      </c>
      <c r="I492" s="21">
        <f t="shared" si="35"/>
        <v>0</v>
      </c>
      <c r="J492" s="43">
        <v>5112</v>
      </c>
      <c r="K492" s="19">
        <f t="shared" si="36"/>
        <v>0</v>
      </c>
      <c r="L492" s="42"/>
      <c r="M492" s="2"/>
    </row>
    <row r="493" spans="1:13" ht="27.75" customHeight="1" x14ac:dyDescent="0.25">
      <c r="A493" s="40" t="s">
        <v>195</v>
      </c>
      <c r="B493" s="6" t="s">
        <v>62</v>
      </c>
      <c r="C493" s="101" t="s">
        <v>63</v>
      </c>
      <c r="D493" s="101" t="s">
        <v>1319</v>
      </c>
      <c r="E493" s="10" t="s">
        <v>207</v>
      </c>
      <c r="F493" s="6" t="s">
        <v>54</v>
      </c>
      <c r="G493" s="21">
        <v>0</v>
      </c>
      <c r="H493" s="13">
        <v>1</v>
      </c>
      <c r="I493" s="21">
        <f t="shared" si="35"/>
        <v>0</v>
      </c>
      <c r="J493" s="229">
        <v>5112</v>
      </c>
      <c r="K493" s="19">
        <f t="shared" si="36"/>
        <v>0</v>
      </c>
      <c r="L493" s="42"/>
      <c r="M493" s="2"/>
    </row>
    <row r="494" spans="1:13" ht="27.75" customHeight="1" x14ac:dyDescent="0.25">
      <c r="A494" s="40" t="s">
        <v>195</v>
      </c>
      <c r="B494" s="6" t="s">
        <v>62</v>
      </c>
      <c r="C494" s="101" t="s">
        <v>63</v>
      </c>
      <c r="D494" s="101" t="s">
        <v>1320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229">
        <v>5112</v>
      </c>
      <c r="K494" s="19">
        <f t="shared" si="36"/>
        <v>0</v>
      </c>
      <c r="L494" s="42"/>
      <c r="M494" s="2"/>
    </row>
    <row r="495" spans="1:13" ht="27.75" customHeight="1" x14ac:dyDescent="0.25">
      <c r="A495" s="40" t="s">
        <v>195</v>
      </c>
      <c r="B495" s="6" t="s">
        <v>62</v>
      </c>
      <c r="C495" s="101" t="s">
        <v>63</v>
      </c>
      <c r="D495" s="101" t="s">
        <v>1321</v>
      </c>
      <c r="E495" s="10" t="s">
        <v>207</v>
      </c>
      <c r="F495" s="6" t="s">
        <v>54</v>
      </c>
      <c r="G495" s="21">
        <v>0</v>
      </c>
      <c r="H495" s="13">
        <v>1</v>
      </c>
      <c r="I495" s="21">
        <f t="shared" si="35"/>
        <v>0</v>
      </c>
      <c r="J495" s="229">
        <v>5112</v>
      </c>
      <c r="K495" s="19">
        <f t="shared" si="36"/>
        <v>0</v>
      </c>
      <c r="L495" s="42"/>
      <c r="M495" s="2"/>
    </row>
    <row r="496" spans="1:13" ht="27.75" customHeight="1" x14ac:dyDescent="0.25">
      <c r="A496" s="40" t="s">
        <v>195</v>
      </c>
      <c r="B496" s="6" t="s">
        <v>62</v>
      </c>
      <c r="C496" s="101" t="s">
        <v>63</v>
      </c>
      <c r="D496" s="101" t="s">
        <v>1322</v>
      </c>
      <c r="E496" s="10" t="s">
        <v>207</v>
      </c>
      <c r="F496" s="6" t="s">
        <v>54</v>
      </c>
      <c r="G496" s="21">
        <v>0</v>
      </c>
      <c r="H496" s="13">
        <v>1</v>
      </c>
      <c r="I496" s="21">
        <f t="shared" si="35"/>
        <v>0</v>
      </c>
      <c r="J496" s="229">
        <v>5112</v>
      </c>
      <c r="K496" s="19">
        <f t="shared" si="36"/>
        <v>0</v>
      </c>
      <c r="L496" s="42"/>
      <c r="M496" s="2"/>
    </row>
    <row r="497" spans="1:13" ht="27.75" customHeight="1" x14ac:dyDescent="0.25">
      <c r="A497" s="40" t="s">
        <v>195</v>
      </c>
      <c r="B497" s="6" t="s">
        <v>62</v>
      </c>
      <c r="C497" s="101" t="s">
        <v>63</v>
      </c>
      <c r="D497" s="101" t="s">
        <v>1337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229">
        <v>5112</v>
      </c>
      <c r="K497" s="19">
        <f t="shared" si="36"/>
        <v>0</v>
      </c>
      <c r="L497" s="42"/>
      <c r="M497" s="2"/>
    </row>
    <row r="498" spans="1:13" ht="27.75" customHeight="1" x14ac:dyDescent="0.25">
      <c r="A498" s="40" t="s">
        <v>195</v>
      </c>
      <c r="B498" s="6" t="s">
        <v>62</v>
      </c>
      <c r="C498" s="101" t="s">
        <v>63</v>
      </c>
      <c r="D498" s="101" t="s">
        <v>1338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29">
        <v>5112</v>
      </c>
      <c r="K498" s="19">
        <f t="shared" si="36"/>
        <v>0</v>
      </c>
      <c r="L498" s="42"/>
      <c r="M498" s="2"/>
    </row>
    <row r="499" spans="1:13" ht="27.75" customHeight="1" x14ac:dyDescent="0.25">
      <c r="A499" s="40" t="s">
        <v>195</v>
      </c>
      <c r="B499" s="6" t="s">
        <v>62</v>
      </c>
      <c r="C499" s="101" t="s">
        <v>63</v>
      </c>
      <c r="D499" s="101" t="s">
        <v>1323</v>
      </c>
      <c r="E499" s="10" t="s">
        <v>207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229">
        <v>5112</v>
      </c>
      <c r="K499" s="19">
        <f t="shared" si="36"/>
        <v>0</v>
      </c>
      <c r="L499" s="42"/>
      <c r="M499" s="2"/>
    </row>
    <row r="500" spans="1:13" ht="27.75" customHeight="1" x14ac:dyDescent="0.25">
      <c r="A500" s="40" t="s">
        <v>195</v>
      </c>
      <c r="B500" s="6" t="s">
        <v>62</v>
      </c>
      <c r="C500" s="101" t="s">
        <v>63</v>
      </c>
      <c r="D500" s="101" t="s">
        <v>1324</v>
      </c>
      <c r="E500" s="10" t="s">
        <v>207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29">
        <v>5112</v>
      </c>
      <c r="K500" s="19">
        <f t="shared" si="36"/>
        <v>0</v>
      </c>
      <c r="L500" s="42"/>
      <c r="M500" s="2"/>
    </row>
    <row r="501" spans="1:13" x14ac:dyDescent="0.25">
      <c r="A501" s="40">
        <v>0</v>
      </c>
      <c r="B501" s="258" t="s">
        <v>8</v>
      </c>
      <c r="C501" s="259"/>
      <c r="D501" s="259"/>
      <c r="E501" s="259"/>
      <c r="F501" s="259"/>
      <c r="G501" s="259"/>
      <c r="H501" s="259"/>
      <c r="I501" s="260"/>
      <c r="J501" s="43"/>
      <c r="K501" s="19">
        <f t="shared" si="36"/>
        <v>0</v>
      </c>
      <c r="L501" s="42"/>
      <c r="M501" s="2"/>
    </row>
    <row r="502" spans="1:13" ht="24.75" customHeight="1" x14ac:dyDescent="0.25">
      <c r="A502" s="40">
        <v>713</v>
      </c>
      <c r="B502" s="6">
        <v>71351540</v>
      </c>
      <c r="C502" s="101" t="s">
        <v>495</v>
      </c>
      <c r="D502" s="101" t="s">
        <v>509</v>
      </c>
      <c r="E502" s="10" t="s">
        <v>263</v>
      </c>
      <c r="F502" s="6" t="s">
        <v>54</v>
      </c>
      <c r="G502" s="21">
        <v>637000</v>
      </c>
      <c r="H502" s="13">
        <v>1</v>
      </c>
      <c r="I502" s="21">
        <f>+H502*G502/1000</f>
        <v>637</v>
      </c>
      <c r="J502" s="43">
        <v>5112</v>
      </c>
      <c r="K502" s="19">
        <f t="shared" si="36"/>
        <v>637000</v>
      </c>
      <c r="L502" s="42"/>
      <c r="M502" s="2"/>
    </row>
    <row r="503" spans="1:13" ht="24.75" customHeight="1" x14ac:dyDescent="0.25">
      <c r="A503" s="40">
        <v>713</v>
      </c>
      <c r="B503" s="6">
        <v>71351540</v>
      </c>
      <c r="C503" s="101" t="s">
        <v>495</v>
      </c>
      <c r="D503" s="101" t="s">
        <v>510</v>
      </c>
      <c r="E503" s="10" t="s">
        <v>263</v>
      </c>
      <c r="F503" s="6" t="s">
        <v>54</v>
      </c>
      <c r="G503" s="21">
        <v>124000</v>
      </c>
      <c r="H503" s="13">
        <v>1</v>
      </c>
      <c r="I503" s="21">
        <f t="shared" ref="I503:I552" si="37">+H503*G503/1000</f>
        <v>124</v>
      </c>
      <c r="J503" s="43">
        <v>5112</v>
      </c>
      <c r="K503" s="19">
        <f t="shared" si="36"/>
        <v>124000</v>
      </c>
      <c r="L503" s="42"/>
      <c r="M503" s="2"/>
    </row>
    <row r="504" spans="1:13" ht="24.75" customHeight="1" x14ac:dyDescent="0.25">
      <c r="A504" s="40">
        <v>713</v>
      </c>
      <c r="B504" s="6">
        <v>71351540</v>
      </c>
      <c r="C504" s="101" t="s">
        <v>495</v>
      </c>
      <c r="D504" s="101" t="s">
        <v>511</v>
      </c>
      <c r="E504" s="10" t="s">
        <v>263</v>
      </c>
      <c r="F504" s="6" t="s">
        <v>54</v>
      </c>
      <c r="G504" s="21">
        <v>184000</v>
      </c>
      <c r="H504" s="13">
        <v>1</v>
      </c>
      <c r="I504" s="21">
        <f t="shared" si="37"/>
        <v>184</v>
      </c>
      <c r="J504" s="43">
        <v>5112</v>
      </c>
      <c r="K504" s="19">
        <f t="shared" si="36"/>
        <v>184000</v>
      </c>
      <c r="L504" s="42"/>
      <c r="M504" s="2"/>
    </row>
    <row r="505" spans="1:13" ht="24.75" customHeight="1" x14ac:dyDescent="0.25">
      <c r="A505" s="40" t="s">
        <v>358</v>
      </c>
      <c r="B505" s="6" t="s">
        <v>499</v>
      </c>
      <c r="C505" s="101" t="s">
        <v>359</v>
      </c>
      <c r="D505" s="101" t="s">
        <v>512</v>
      </c>
      <c r="E505" s="10" t="s">
        <v>53</v>
      </c>
      <c r="F505" s="6" t="s">
        <v>54</v>
      </c>
      <c r="G505" s="21">
        <v>70000</v>
      </c>
      <c r="H505" s="13">
        <v>1</v>
      </c>
      <c r="I505" s="21">
        <f t="shared" si="37"/>
        <v>70</v>
      </c>
      <c r="J505" s="43">
        <v>5112</v>
      </c>
      <c r="K505" s="19">
        <f t="shared" si="36"/>
        <v>70000</v>
      </c>
      <c r="L505" s="42"/>
      <c r="M505" s="2"/>
    </row>
    <row r="506" spans="1:13" ht="24.75" customHeight="1" x14ac:dyDescent="0.25">
      <c r="A506" s="40" t="s">
        <v>358</v>
      </c>
      <c r="B506" s="6" t="s">
        <v>499</v>
      </c>
      <c r="C506" s="101" t="s">
        <v>359</v>
      </c>
      <c r="D506" s="101" t="s">
        <v>513</v>
      </c>
      <c r="E506" s="10" t="s">
        <v>53</v>
      </c>
      <c r="F506" s="6" t="s">
        <v>54</v>
      </c>
      <c r="G506" s="21">
        <v>300000</v>
      </c>
      <c r="H506" s="13">
        <v>1</v>
      </c>
      <c r="I506" s="21">
        <f t="shared" si="37"/>
        <v>300</v>
      </c>
      <c r="J506" s="43">
        <v>5112</v>
      </c>
      <c r="K506" s="19">
        <f t="shared" si="36"/>
        <v>300000</v>
      </c>
      <c r="L506" s="42"/>
      <c r="M506" s="2"/>
    </row>
    <row r="507" spans="1:13" ht="24.75" customHeight="1" x14ac:dyDescent="0.25">
      <c r="A507" s="40" t="s">
        <v>358</v>
      </c>
      <c r="B507" s="6" t="s">
        <v>499</v>
      </c>
      <c r="C507" s="101" t="s">
        <v>359</v>
      </c>
      <c r="D507" s="101" t="s">
        <v>514</v>
      </c>
      <c r="E507" s="10" t="s">
        <v>53</v>
      </c>
      <c r="F507" s="6" t="s">
        <v>54</v>
      </c>
      <c r="G507" s="21">
        <v>50000</v>
      </c>
      <c r="H507" s="13">
        <v>1</v>
      </c>
      <c r="I507" s="21">
        <f t="shared" si="37"/>
        <v>50</v>
      </c>
      <c r="J507" s="43">
        <v>5112</v>
      </c>
      <c r="K507" s="19">
        <f t="shared" si="36"/>
        <v>50000</v>
      </c>
      <c r="L507" s="42"/>
      <c r="M507" s="2"/>
    </row>
    <row r="508" spans="1:13" ht="24.75" customHeight="1" x14ac:dyDescent="0.25">
      <c r="A508" s="40">
        <v>713</v>
      </c>
      <c r="B508" s="6">
        <v>71351540</v>
      </c>
      <c r="C508" s="101" t="s">
        <v>495</v>
      </c>
      <c r="D508" s="101" t="s">
        <v>689</v>
      </c>
      <c r="E508" s="10" t="s">
        <v>263</v>
      </c>
      <c r="F508" s="6" t="s">
        <v>54</v>
      </c>
      <c r="G508" s="21">
        <v>195000</v>
      </c>
      <c r="H508" s="13">
        <v>1</v>
      </c>
      <c r="I508" s="21">
        <f t="shared" si="37"/>
        <v>195</v>
      </c>
      <c r="J508" s="43">
        <v>5112</v>
      </c>
      <c r="K508" s="19">
        <f t="shared" si="36"/>
        <v>195000</v>
      </c>
      <c r="L508" s="42"/>
      <c r="M508" s="2"/>
    </row>
    <row r="509" spans="1:13" ht="24.75" customHeight="1" x14ac:dyDescent="0.25">
      <c r="A509" s="40">
        <v>713</v>
      </c>
      <c r="B509" s="6">
        <v>71351540</v>
      </c>
      <c r="C509" s="101" t="s">
        <v>495</v>
      </c>
      <c r="D509" s="101" t="s">
        <v>690</v>
      </c>
      <c r="E509" s="10" t="s">
        <v>263</v>
      </c>
      <c r="F509" s="6" t="s">
        <v>54</v>
      </c>
      <c r="G509" s="21">
        <v>87000</v>
      </c>
      <c r="H509" s="13">
        <v>1</v>
      </c>
      <c r="I509" s="21">
        <f t="shared" si="37"/>
        <v>87</v>
      </c>
      <c r="J509" s="43">
        <v>5112</v>
      </c>
      <c r="K509" s="19">
        <f t="shared" si="36"/>
        <v>87000</v>
      </c>
      <c r="L509" s="42"/>
      <c r="M509" s="2"/>
    </row>
    <row r="510" spans="1:13" ht="24.75" customHeight="1" x14ac:dyDescent="0.25">
      <c r="A510" s="40">
        <v>713</v>
      </c>
      <c r="B510" s="6">
        <v>71351540</v>
      </c>
      <c r="C510" s="101" t="s">
        <v>495</v>
      </c>
      <c r="D510" s="101" t="s">
        <v>691</v>
      </c>
      <c r="E510" s="10" t="s">
        <v>263</v>
      </c>
      <c r="F510" s="6" t="s">
        <v>54</v>
      </c>
      <c r="G510" s="21">
        <v>167000</v>
      </c>
      <c r="H510" s="13">
        <v>1</v>
      </c>
      <c r="I510" s="21">
        <f t="shared" si="37"/>
        <v>167</v>
      </c>
      <c r="J510" s="43">
        <v>5112</v>
      </c>
      <c r="K510" s="19">
        <f t="shared" si="36"/>
        <v>167000</v>
      </c>
      <c r="L510" s="42"/>
      <c r="M510" s="2"/>
    </row>
    <row r="511" spans="1:13" ht="24.75" customHeight="1" x14ac:dyDescent="0.25">
      <c r="A511" s="40">
        <v>713</v>
      </c>
      <c r="B511" s="6">
        <v>71351540</v>
      </c>
      <c r="C511" s="101" t="s">
        <v>495</v>
      </c>
      <c r="D511" s="101" t="s">
        <v>693</v>
      </c>
      <c r="E511" s="10" t="s">
        <v>263</v>
      </c>
      <c r="F511" s="6" t="s">
        <v>54</v>
      </c>
      <c r="G511" s="21">
        <v>213000</v>
      </c>
      <c r="H511" s="13">
        <v>1</v>
      </c>
      <c r="I511" s="21">
        <f t="shared" si="37"/>
        <v>213</v>
      </c>
      <c r="J511" s="43">
        <v>5112</v>
      </c>
      <c r="K511" s="19">
        <f t="shared" si="36"/>
        <v>213000</v>
      </c>
      <c r="L511" s="42"/>
      <c r="M511" s="2"/>
    </row>
    <row r="512" spans="1:13" ht="24.75" customHeight="1" x14ac:dyDescent="0.25">
      <c r="A512" s="40">
        <v>713</v>
      </c>
      <c r="B512" s="6">
        <v>71351540</v>
      </c>
      <c r="C512" s="101" t="s">
        <v>495</v>
      </c>
      <c r="D512" s="101" t="s">
        <v>694</v>
      </c>
      <c r="E512" s="10" t="s">
        <v>263</v>
      </c>
      <c r="F512" s="6" t="s">
        <v>54</v>
      </c>
      <c r="G512" s="21">
        <v>378000</v>
      </c>
      <c r="H512" s="13">
        <v>1</v>
      </c>
      <c r="I512" s="21">
        <f t="shared" si="37"/>
        <v>378</v>
      </c>
      <c r="J512" s="43">
        <v>5112</v>
      </c>
      <c r="K512" s="19">
        <f t="shared" si="36"/>
        <v>378000</v>
      </c>
      <c r="L512" s="42"/>
      <c r="M512" s="2"/>
    </row>
    <row r="513" spans="1:13" ht="24.75" customHeight="1" x14ac:dyDescent="0.25">
      <c r="A513" s="40">
        <v>713</v>
      </c>
      <c r="B513" s="6">
        <v>71351540</v>
      </c>
      <c r="C513" s="101" t="s">
        <v>495</v>
      </c>
      <c r="D513" s="101" t="s">
        <v>695</v>
      </c>
      <c r="E513" s="10" t="s">
        <v>263</v>
      </c>
      <c r="F513" s="6" t="s">
        <v>54</v>
      </c>
      <c r="G513" s="21">
        <v>261000</v>
      </c>
      <c r="H513" s="13">
        <v>1</v>
      </c>
      <c r="I513" s="21">
        <f t="shared" si="37"/>
        <v>261</v>
      </c>
      <c r="J513" s="43">
        <v>5112</v>
      </c>
      <c r="K513" s="19">
        <f t="shared" si="36"/>
        <v>261000</v>
      </c>
      <c r="L513" s="42"/>
      <c r="M513" s="2"/>
    </row>
    <row r="514" spans="1:13" ht="24.75" customHeight="1" x14ac:dyDescent="0.25">
      <c r="A514" s="40" t="s">
        <v>358</v>
      </c>
      <c r="B514" s="6" t="s">
        <v>499</v>
      </c>
      <c r="C514" s="101" t="s">
        <v>359</v>
      </c>
      <c r="D514" s="101" t="s">
        <v>698</v>
      </c>
      <c r="E514" s="10" t="s">
        <v>53</v>
      </c>
      <c r="F514" s="6" t="s">
        <v>54</v>
      </c>
      <c r="G514" s="21">
        <v>100000</v>
      </c>
      <c r="H514" s="13">
        <v>1</v>
      </c>
      <c r="I514" s="21">
        <f t="shared" si="37"/>
        <v>100</v>
      </c>
      <c r="J514" s="43">
        <v>5112</v>
      </c>
      <c r="K514" s="19">
        <f t="shared" si="36"/>
        <v>100000</v>
      </c>
      <c r="L514" s="42"/>
      <c r="M514" s="2"/>
    </row>
    <row r="515" spans="1:13" ht="24.75" customHeight="1" x14ac:dyDescent="0.25">
      <c r="A515" s="40" t="s">
        <v>358</v>
      </c>
      <c r="B515" s="6" t="s">
        <v>499</v>
      </c>
      <c r="C515" s="101" t="s">
        <v>359</v>
      </c>
      <c r="D515" s="101" t="s">
        <v>699</v>
      </c>
      <c r="E515" s="10" t="s">
        <v>53</v>
      </c>
      <c r="F515" s="6" t="s">
        <v>54</v>
      </c>
      <c r="G515" s="21">
        <v>35000</v>
      </c>
      <c r="H515" s="13">
        <v>1</v>
      </c>
      <c r="I515" s="21">
        <f t="shared" si="37"/>
        <v>35</v>
      </c>
      <c r="J515" s="43">
        <v>5112</v>
      </c>
      <c r="K515" s="19">
        <f t="shared" si="36"/>
        <v>35000</v>
      </c>
      <c r="L515" s="42"/>
      <c r="M515" s="2"/>
    </row>
    <row r="516" spans="1:13" ht="24.75" customHeight="1" x14ac:dyDescent="0.25">
      <c r="A516" s="40" t="s">
        <v>358</v>
      </c>
      <c r="B516" s="6" t="s">
        <v>499</v>
      </c>
      <c r="C516" s="101" t="s">
        <v>359</v>
      </c>
      <c r="D516" s="101" t="s">
        <v>700</v>
      </c>
      <c r="E516" s="10" t="s">
        <v>53</v>
      </c>
      <c r="F516" s="6" t="s">
        <v>54</v>
      </c>
      <c r="G516" s="21">
        <v>70000</v>
      </c>
      <c r="H516" s="13">
        <v>1</v>
      </c>
      <c r="I516" s="21">
        <f t="shared" si="37"/>
        <v>70</v>
      </c>
      <c r="J516" s="43">
        <v>5112</v>
      </c>
      <c r="K516" s="19">
        <f t="shared" si="36"/>
        <v>70000</v>
      </c>
      <c r="L516" s="42"/>
      <c r="M516" s="2"/>
    </row>
    <row r="517" spans="1:13" ht="24.75" customHeight="1" x14ac:dyDescent="0.25">
      <c r="A517" s="40" t="s">
        <v>358</v>
      </c>
      <c r="B517" s="6" t="s">
        <v>499</v>
      </c>
      <c r="C517" s="101" t="s">
        <v>359</v>
      </c>
      <c r="D517" s="101" t="s">
        <v>701</v>
      </c>
      <c r="E517" s="10" t="s">
        <v>53</v>
      </c>
      <c r="F517" s="6" t="s">
        <v>54</v>
      </c>
      <c r="G517" s="21">
        <v>90000</v>
      </c>
      <c r="H517" s="13">
        <v>1</v>
      </c>
      <c r="I517" s="21">
        <f t="shared" si="37"/>
        <v>90</v>
      </c>
      <c r="J517" s="43">
        <v>5112</v>
      </c>
      <c r="K517" s="19">
        <f t="shared" si="36"/>
        <v>90000</v>
      </c>
      <c r="L517" s="42"/>
      <c r="M517" s="2"/>
    </row>
    <row r="518" spans="1:13" ht="24.75" customHeight="1" x14ac:dyDescent="0.25">
      <c r="A518" s="40" t="s">
        <v>358</v>
      </c>
      <c r="B518" s="6" t="s">
        <v>499</v>
      </c>
      <c r="C518" s="101" t="s">
        <v>359</v>
      </c>
      <c r="D518" s="101" t="s">
        <v>702</v>
      </c>
      <c r="E518" s="10" t="s">
        <v>53</v>
      </c>
      <c r="F518" s="6" t="s">
        <v>54</v>
      </c>
      <c r="G518" s="21">
        <v>150000</v>
      </c>
      <c r="H518" s="13">
        <v>1</v>
      </c>
      <c r="I518" s="21">
        <f t="shared" si="37"/>
        <v>150</v>
      </c>
      <c r="J518" s="43">
        <v>5112</v>
      </c>
      <c r="K518" s="19">
        <f t="shared" si="36"/>
        <v>150000</v>
      </c>
      <c r="L518" s="42"/>
      <c r="M518" s="2"/>
    </row>
    <row r="519" spans="1:13" ht="24.75" customHeight="1" x14ac:dyDescent="0.25">
      <c r="A519" s="40" t="s">
        <v>358</v>
      </c>
      <c r="B519" s="6" t="s">
        <v>499</v>
      </c>
      <c r="C519" s="101" t="s">
        <v>359</v>
      </c>
      <c r="D519" s="101" t="s">
        <v>703</v>
      </c>
      <c r="E519" s="10" t="s">
        <v>53</v>
      </c>
      <c r="F519" s="6" t="s">
        <v>54</v>
      </c>
      <c r="G519" s="21">
        <v>100000</v>
      </c>
      <c r="H519" s="13">
        <v>1</v>
      </c>
      <c r="I519" s="21">
        <f t="shared" si="37"/>
        <v>100</v>
      </c>
      <c r="J519" s="43">
        <v>5112</v>
      </c>
      <c r="K519" s="19">
        <f t="shared" si="36"/>
        <v>100000</v>
      </c>
      <c r="L519" s="42"/>
      <c r="M519" s="2"/>
    </row>
    <row r="520" spans="1:13" ht="24.75" customHeight="1" x14ac:dyDescent="0.25">
      <c r="A520" s="40">
        <v>713</v>
      </c>
      <c r="B520" s="6">
        <v>71351540</v>
      </c>
      <c r="C520" s="101" t="s">
        <v>495</v>
      </c>
      <c r="D520" s="101" t="s">
        <v>794</v>
      </c>
      <c r="E520" s="10" t="s">
        <v>263</v>
      </c>
      <c r="F520" s="6" t="s">
        <v>54</v>
      </c>
      <c r="G520" s="21">
        <v>88000</v>
      </c>
      <c r="H520" s="13">
        <v>1</v>
      </c>
      <c r="I520" s="21">
        <f t="shared" si="37"/>
        <v>88</v>
      </c>
      <c r="J520" s="43">
        <v>5112</v>
      </c>
      <c r="K520" s="19">
        <f t="shared" si="36"/>
        <v>88000</v>
      </c>
      <c r="L520" s="42"/>
      <c r="M520" s="2"/>
    </row>
    <row r="521" spans="1:13" ht="24.75" customHeight="1" x14ac:dyDescent="0.25">
      <c r="A521" s="40">
        <v>713</v>
      </c>
      <c r="B521" s="6">
        <v>71351540</v>
      </c>
      <c r="C521" s="101" t="s">
        <v>495</v>
      </c>
      <c r="D521" s="101" t="s">
        <v>864</v>
      </c>
      <c r="E521" s="10" t="s">
        <v>263</v>
      </c>
      <c r="F521" s="6" t="s">
        <v>54</v>
      </c>
      <c r="G521" s="21">
        <v>68000</v>
      </c>
      <c r="H521" s="13">
        <v>1</v>
      </c>
      <c r="I521" s="21">
        <f t="shared" si="37"/>
        <v>68</v>
      </c>
      <c r="J521" s="43">
        <v>5112</v>
      </c>
      <c r="K521" s="19">
        <f t="shared" si="36"/>
        <v>68000</v>
      </c>
      <c r="L521" s="42"/>
      <c r="M521" s="2"/>
    </row>
    <row r="522" spans="1:13" ht="24.75" customHeight="1" x14ac:dyDescent="0.25">
      <c r="A522" s="40">
        <v>713</v>
      </c>
      <c r="B522" s="6">
        <v>71351540</v>
      </c>
      <c r="C522" s="101" t="s">
        <v>495</v>
      </c>
      <c r="D522" s="101" t="s">
        <v>865</v>
      </c>
      <c r="E522" s="10" t="s">
        <v>263</v>
      </c>
      <c r="F522" s="6" t="s">
        <v>54</v>
      </c>
      <c r="G522" s="21">
        <v>513000</v>
      </c>
      <c r="H522" s="13">
        <v>1</v>
      </c>
      <c r="I522" s="21">
        <f t="shared" si="37"/>
        <v>513</v>
      </c>
      <c r="J522" s="43">
        <v>5112</v>
      </c>
      <c r="K522" s="19">
        <f t="shared" si="36"/>
        <v>513000</v>
      </c>
      <c r="L522" s="42"/>
      <c r="M522" s="2"/>
    </row>
    <row r="523" spans="1:13" ht="24.75" customHeight="1" x14ac:dyDescent="0.25">
      <c r="A523" s="40">
        <v>713</v>
      </c>
      <c r="B523" s="6">
        <v>71351540</v>
      </c>
      <c r="C523" s="101" t="s">
        <v>495</v>
      </c>
      <c r="D523" s="101" t="s">
        <v>888</v>
      </c>
      <c r="E523" s="10" t="s">
        <v>263</v>
      </c>
      <c r="F523" s="6" t="s">
        <v>54</v>
      </c>
      <c r="G523" s="21">
        <v>43000</v>
      </c>
      <c r="H523" s="13">
        <v>1</v>
      </c>
      <c r="I523" s="21">
        <f t="shared" si="37"/>
        <v>43</v>
      </c>
      <c r="J523" s="43">
        <v>5112</v>
      </c>
      <c r="K523" s="19">
        <f t="shared" si="36"/>
        <v>43000</v>
      </c>
      <c r="L523" s="42"/>
      <c r="M523" s="2"/>
    </row>
    <row r="524" spans="1:13" ht="24.75" customHeight="1" x14ac:dyDescent="0.25">
      <c r="A524" s="40" t="s">
        <v>358</v>
      </c>
      <c r="B524" s="6" t="s">
        <v>499</v>
      </c>
      <c r="C524" s="101" t="s">
        <v>359</v>
      </c>
      <c r="D524" s="101" t="s">
        <v>891</v>
      </c>
      <c r="E524" s="10" t="s">
        <v>53</v>
      </c>
      <c r="F524" s="6" t="s">
        <v>54</v>
      </c>
      <c r="G524" s="21">
        <v>39000</v>
      </c>
      <c r="H524" s="13">
        <v>1</v>
      </c>
      <c r="I524" s="21">
        <f t="shared" si="37"/>
        <v>39</v>
      </c>
      <c r="J524" s="43">
        <v>5112</v>
      </c>
      <c r="K524" s="19">
        <f t="shared" si="36"/>
        <v>39000</v>
      </c>
      <c r="L524" s="42"/>
      <c r="M524" s="2"/>
    </row>
    <row r="525" spans="1:13" ht="24.75" customHeight="1" x14ac:dyDescent="0.25">
      <c r="A525" s="40" t="s">
        <v>358</v>
      </c>
      <c r="B525" s="6" t="s">
        <v>499</v>
      </c>
      <c r="C525" s="101" t="s">
        <v>359</v>
      </c>
      <c r="D525" s="101" t="s">
        <v>892</v>
      </c>
      <c r="E525" s="10" t="s">
        <v>53</v>
      </c>
      <c r="F525" s="6" t="s">
        <v>54</v>
      </c>
      <c r="G525" s="21">
        <v>30000</v>
      </c>
      <c r="H525" s="13">
        <v>1</v>
      </c>
      <c r="I525" s="21">
        <f t="shared" si="37"/>
        <v>30</v>
      </c>
      <c r="J525" s="43">
        <v>5112</v>
      </c>
      <c r="K525" s="19">
        <f t="shared" si="36"/>
        <v>30000</v>
      </c>
      <c r="L525" s="42"/>
      <c r="M525" s="2"/>
    </row>
    <row r="526" spans="1:13" ht="24.75" customHeight="1" x14ac:dyDescent="0.25">
      <c r="A526" s="40" t="s">
        <v>358</v>
      </c>
      <c r="B526" s="6" t="s">
        <v>499</v>
      </c>
      <c r="C526" s="101" t="s">
        <v>359</v>
      </c>
      <c r="D526" s="101" t="s">
        <v>893</v>
      </c>
      <c r="E526" s="10" t="s">
        <v>53</v>
      </c>
      <c r="F526" s="6" t="s">
        <v>54</v>
      </c>
      <c r="G526" s="21">
        <v>200000</v>
      </c>
      <c r="H526" s="13">
        <v>1</v>
      </c>
      <c r="I526" s="21">
        <f t="shared" si="37"/>
        <v>200</v>
      </c>
      <c r="J526" s="43">
        <v>5112</v>
      </c>
      <c r="K526" s="19">
        <f t="shared" si="36"/>
        <v>200000</v>
      </c>
      <c r="L526" s="42"/>
      <c r="M526" s="2"/>
    </row>
    <row r="527" spans="1:13" ht="24.75" customHeight="1" x14ac:dyDescent="0.25">
      <c r="A527" s="40" t="s">
        <v>358</v>
      </c>
      <c r="B527" s="6" t="s">
        <v>499</v>
      </c>
      <c r="C527" s="101" t="s">
        <v>359</v>
      </c>
      <c r="D527" s="101" t="s">
        <v>894</v>
      </c>
      <c r="E527" s="10" t="s">
        <v>53</v>
      </c>
      <c r="F527" s="6" t="s">
        <v>54</v>
      </c>
      <c r="G527" s="21">
        <v>5000</v>
      </c>
      <c r="H527" s="13">
        <v>1</v>
      </c>
      <c r="I527" s="21">
        <f t="shared" si="37"/>
        <v>5</v>
      </c>
      <c r="J527" s="43">
        <v>5112</v>
      </c>
      <c r="K527" s="19">
        <f t="shared" si="36"/>
        <v>5000</v>
      </c>
      <c r="L527" s="42"/>
      <c r="M527" s="2"/>
    </row>
    <row r="528" spans="1:13" ht="24.75" customHeight="1" x14ac:dyDescent="0.25">
      <c r="A528" s="40" t="s">
        <v>195</v>
      </c>
      <c r="B528" s="6">
        <v>71351540</v>
      </c>
      <c r="C528" s="101" t="s">
        <v>495</v>
      </c>
      <c r="D528" s="101" t="s">
        <v>943</v>
      </c>
      <c r="E528" s="10" t="s">
        <v>207</v>
      </c>
      <c r="F528" s="6" t="s">
        <v>54</v>
      </c>
      <c r="G528" s="21">
        <v>362000</v>
      </c>
      <c r="H528" s="13">
        <v>1</v>
      </c>
      <c r="I528" s="21">
        <f t="shared" si="37"/>
        <v>362</v>
      </c>
      <c r="J528" s="43">
        <v>5112</v>
      </c>
      <c r="K528" s="19">
        <f t="shared" si="36"/>
        <v>362000</v>
      </c>
      <c r="L528" s="42"/>
      <c r="M528" s="2"/>
    </row>
    <row r="529" spans="1:13" ht="24.75" customHeight="1" x14ac:dyDescent="0.25">
      <c r="A529" s="40" t="s">
        <v>195</v>
      </c>
      <c r="B529" s="143">
        <v>71351540</v>
      </c>
      <c r="C529" s="144" t="s">
        <v>495</v>
      </c>
      <c r="D529" s="145" t="s">
        <v>942</v>
      </c>
      <c r="E529" s="146" t="s">
        <v>207</v>
      </c>
      <c r="F529" s="143" t="s">
        <v>54</v>
      </c>
      <c r="G529" s="147">
        <v>294000</v>
      </c>
      <c r="H529" s="148">
        <v>1</v>
      </c>
      <c r="I529" s="147">
        <f t="shared" si="37"/>
        <v>294</v>
      </c>
      <c r="J529" s="43">
        <v>5112</v>
      </c>
      <c r="K529" s="19">
        <f t="shared" si="36"/>
        <v>294000</v>
      </c>
      <c r="L529" s="42"/>
      <c r="M529" s="2"/>
    </row>
    <row r="530" spans="1:13" ht="24.75" customHeight="1" x14ac:dyDescent="0.25">
      <c r="A530" s="40" t="s">
        <v>358</v>
      </c>
      <c r="B530" s="6" t="s">
        <v>499</v>
      </c>
      <c r="C530" s="101" t="s">
        <v>359</v>
      </c>
      <c r="D530" s="103" t="s">
        <v>974</v>
      </c>
      <c r="E530" s="10" t="s">
        <v>53</v>
      </c>
      <c r="F530" s="6" t="s">
        <v>54</v>
      </c>
      <c r="G530" s="21">
        <v>130000</v>
      </c>
      <c r="H530" s="13">
        <v>1</v>
      </c>
      <c r="I530" s="21">
        <f t="shared" si="37"/>
        <v>130</v>
      </c>
      <c r="J530" s="43">
        <v>5112</v>
      </c>
      <c r="K530" s="19">
        <f t="shared" si="36"/>
        <v>130000</v>
      </c>
      <c r="L530" s="42"/>
      <c r="M530" s="2"/>
    </row>
    <row r="531" spans="1:13" ht="24.75" customHeight="1" x14ac:dyDescent="0.25">
      <c r="A531" s="40" t="s">
        <v>195</v>
      </c>
      <c r="B531" s="6">
        <v>71351540</v>
      </c>
      <c r="C531" s="101" t="s">
        <v>495</v>
      </c>
      <c r="D531" s="101" t="s">
        <v>941</v>
      </c>
      <c r="E531" s="10" t="s">
        <v>207</v>
      </c>
      <c r="F531" s="6" t="s">
        <v>54</v>
      </c>
      <c r="G531" s="21">
        <v>177000</v>
      </c>
      <c r="H531" s="13">
        <v>1</v>
      </c>
      <c r="I531" s="21">
        <f t="shared" si="37"/>
        <v>177</v>
      </c>
      <c r="J531" s="43">
        <v>5112</v>
      </c>
      <c r="K531" s="19">
        <f t="shared" si="36"/>
        <v>177000</v>
      </c>
      <c r="L531" s="42"/>
      <c r="M531" s="2"/>
    </row>
    <row r="532" spans="1:13" ht="24.75" customHeight="1" x14ac:dyDescent="0.25">
      <c r="A532" s="40" t="s">
        <v>195</v>
      </c>
      <c r="B532" s="6">
        <v>71351540</v>
      </c>
      <c r="C532" s="101" t="s">
        <v>495</v>
      </c>
      <c r="D532" s="101" t="s">
        <v>940</v>
      </c>
      <c r="E532" s="10" t="s">
        <v>207</v>
      </c>
      <c r="F532" s="6" t="s">
        <v>54</v>
      </c>
      <c r="G532" s="21">
        <v>57000</v>
      </c>
      <c r="H532" s="13">
        <v>1</v>
      </c>
      <c r="I532" s="21">
        <f t="shared" si="37"/>
        <v>57</v>
      </c>
      <c r="J532" s="43">
        <v>5112</v>
      </c>
      <c r="K532" s="19">
        <f t="shared" si="36"/>
        <v>57000</v>
      </c>
      <c r="L532" s="42"/>
      <c r="M532" s="2"/>
    </row>
    <row r="533" spans="1:13" ht="24.75" customHeight="1" x14ac:dyDescent="0.25">
      <c r="A533" s="40" t="s">
        <v>358</v>
      </c>
      <c r="B533" s="6" t="s">
        <v>499</v>
      </c>
      <c r="C533" s="101" t="s">
        <v>359</v>
      </c>
      <c r="D533" s="101" t="s">
        <v>975</v>
      </c>
      <c r="E533" s="10" t="s">
        <v>53</v>
      </c>
      <c r="F533" s="6" t="s">
        <v>54</v>
      </c>
      <c r="G533" s="21">
        <v>18000</v>
      </c>
      <c r="H533" s="13">
        <v>1</v>
      </c>
      <c r="I533" s="21">
        <f t="shared" si="37"/>
        <v>18</v>
      </c>
      <c r="J533" s="43">
        <v>5112</v>
      </c>
      <c r="K533" s="19">
        <f t="shared" si="36"/>
        <v>18000</v>
      </c>
      <c r="L533" s="42"/>
      <c r="M533" s="2"/>
    </row>
    <row r="534" spans="1:13" ht="24.75" customHeight="1" x14ac:dyDescent="0.25">
      <c r="A534" s="40" t="s">
        <v>195</v>
      </c>
      <c r="B534" s="6">
        <v>71351540</v>
      </c>
      <c r="C534" s="101" t="s">
        <v>495</v>
      </c>
      <c r="D534" s="101" t="s">
        <v>939</v>
      </c>
      <c r="E534" s="10" t="s">
        <v>207</v>
      </c>
      <c r="F534" s="6" t="s">
        <v>54</v>
      </c>
      <c r="G534" s="21">
        <v>359000</v>
      </c>
      <c r="H534" s="13">
        <v>1</v>
      </c>
      <c r="I534" s="21">
        <f t="shared" si="37"/>
        <v>359</v>
      </c>
      <c r="J534" s="43">
        <v>5112</v>
      </c>
      <c r="K534" s="19">
        <f t="shared" si="36"/>
        <v>359000</v>
      </c>
      <c r="L534" s="42"/>
      <c r="M534" s="2"/>
    </row>
    <row r="535" spans="1:13" ht="24.75" customHeight="1" x14ac:dyDescent="0.25">
      <c r="A535" s="40" t="s">
        <v>195</v>
      </c>
      <c r="B535" s="6">
        <v>71351540</v>
      </c>
      <c r="C535" s="101" t="s">
        <v>495</v>
      </c>
      <c r="D535" s="101" t="s">
        <v>938</v>
      </c>
      <c r="E535" s="10" t="s">
        <v>207</v>
      </c>
      <c r="F535" s="6" t="s">
        <v>54</v>
      </c>
      <c r="G535" s="21">
        <v>267000</v>
      </c>
      <c r="H535" s="13">
        <v>1</v>
      </c>
      <c r="I535" s="21">
        <f t="shared" si="37"/>
        <v>267</v>
      </c>
      <c r="J535" s="43">
        <v>5112</v>
      </c>
      <c r="K535" s="19">
        <f t="shared" si="36"/>
        <v>267000</v>
      </c>
      <c r="L535" s="42"/>
      <c r="M535" s="2"/>
    </row>
    <row r="536" spans="1:13" ht="24.75" customHeight="1" x14ac:dyDescent="0.25">
      <c r="A536" s="40" t="s">
        <v>358</v>
      </c>
      <c r="B536" s="6" t="s">
        <v>499</v>
      </c>
      <c r="C536" s="101" t="s">
        <v>359</v>
      </c>
      <c r="D536" s="101" t="s">
        <v>976</v>
      </c>
      <c r="E536" s="10" t="s">
        <v>53</v>
      </c>
      <c r="F536" s="6" t="s">
        <v>54</v>
      </c>
      <c r="G536" s="21">
        <v>110000</v>
      </c>
      <c r="H536" s="13">
        <v>1</v>
      </c>
      <c r="I536" s="21">
        <f t="shared" si="37"/>
        <v>110</v>
      </c>
      <c r="J536" s="43">
        <v>5112</v>
      </c>
      <c r="K536" s="19">
        <f t="shared" si="36"/>
        <v>110000</v>
      </c>
      <c r="L536" s="42"/>
      <c r="M536" s="2"/>
    </row>
    <row r="537" spans="1:13" ht="24.75" customHeight="1" x14ac:dyDescent="0.25">
      <c r="A537" s="40" t="s">
        <v>195</v>
      </c>
      <c r="B537" s="6">
        <v>71351540</v>
      </c>
      <c r="C537" s="101" t="s">
        <v>495</v>
      </c>
      <c r="D537" s="101" t="s">
        <v>937</v>
      </c>
      <c r="E537" s="10" t="s">
        <v>207</v>
      </c>
      <c r="F537" s="6" t="s">
        <v>54</v>
      </c>
      <c r="G537" s="21">
        <v>162000</v>
      </c>
      <c r="H537" s="13">
        <v>1</v>
      </c>
      <c r="I537" s="21">
        <f t="shared" si="37"/>
        <v>162</v>
      </c>
      <c r="J537" s="43">
        <v>5112</v>
      </c>
      <c r="K537" s="19">
        <f t="shared" si="36"/>
        <v>162000</v>
      </c>
      <c r="L537" s="42"/>
      <c r="M537" s="2"/>
    </row>
    <row r="538" spans="1:13" ht="24.75" customHeight="1" x14ac:dyDescent="0.25">
      <c r="A538" s="40">
        <v>713</v>
      </c>
      <c r="B538" s="6">
        <v>71351540</v>
      </c>
      <c r="C538" s="101" t="s">
        <v>495</v>
      </c>
      <c r="D538" s="101" t="s">
        <v>936</v>
      </c>
      <c r="E538" s="10" t="s">
        <v>263</v>
      </c>
      <c r="F538" s="6" t="s">
        <v>54</v>
      </c>
      <c r="G538" s="21">
        <v>0</v>
      </c>
      <c r="H538" s="13">
        <v>1</v>
      </c>
      <c r="I538" s="21">
        <f t="shared" si="37"/>
        <v>0</v>
      </c>
      <c r="J538" s="43">
        <v>5112</v>
      </c>
      <c r="K538" s="19">
        <f t="shared" si="36"/>
        <v>0</v>
      </c>
      <c r="L538" s="42"/>
      <c r="M538" s="2"/>
    </row>
    <row r="539" spans="1:13" ht="24.75" customHeight="1" x14ac:dyDescent="0.25">
      <c r="A539" s="40">
        <v>713</v>
      </c>
      <c r="B539" s="6">
        <v>71351540</v>
      </c>
      <c r="C539" s="101" t="s">
        <v>495</v>
      </c>
      <c r="D539" s="101" t="s">
        <v>936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ref="I539" si="38">+H539*G539/1000</f>
        <v>0</v>
      </c>
      <c r="J539" s="229">
        <v>5112</v>
      </c>
      <c r="K539" s="19"/>
      <c r="L539" s="42"/>
      <c r="M539" s="2"/>
    </row>
    <row r="540" spans="1:13" ht="24.75" customHeight="1" x14ac:dyDescent="0.25">
      <c r="A540" s="40" t="s">
        <v>358</v>
      </c>
      <c r="B540" s="6" t="s">
        <v>499</v>
      </c>
      <c r="C540" s="101" t="s">
        <v>359</v>
      </c>
      <c r="D540" s="101" t="s">
        <v>1080</v>
      </c>
      <c r="E540" s="10" t="s">
        <v>53</v>
      </c>
      <c r="F540" s="6" t="s">
        <v>54</v>
      </c>
      <c r="G540" s="21">
        <v>140000</v>
      </c>
      <c r="H540" s="13">
        <v>1</v>
      </c>
      <c r="I540" s="21">
        <f t="shared" si="37"/>
        <v>140</v>
      </c>
      <c r="J540" s="177">
        <v>5112</v>
      </c>
      <c r="K540" s="19">
        <f t="shared" si="36"/>
        <v>140000</v>
      </c>
      <c r="L540" s="42"/>
      <c r="M540" s="2"/>
    </row>
    <row r="541" spans="1:13" ht="24.75" customHeight="1" x14ac:dyDescent="0.25">
      <c r="A541" s="40" t="s">
        <v>358</v>
      </c>
      <c r="B541" s="6" t="s">
        <v>499</v>
      </c>
      <c r="C541" s="101" t="s">
        <v>359</v>
      </c>
      <c r="D541" s="101" t="s">
        <v>1081</v>
      </c>
      <c r="E541" s="10" t="s">
        <v>53</v>
      </c>
      <c r="F541" s="6" t="s">
        <v>54</v>
      </c>
      <c r="G541" s="21">
        <v>68000</v>
      </c>
      <c r="H541" s="13">
        <v>1</v>
      </c>
      <c r="I541" s="21">
        <f t="shared" si="37"/>
        <v>68</v>
      </c>
      <c r="J541" s="177">
        <v>5112</v>
      </c>
      <c r="K541" s="19">
        <f t="shared" si="36"/>
        <v>68000</v>
      </c>
      <c r="L541" s="42"/>
      <c r="M541" s="2"/>
    </row>
    <row r="542" spans="1:13" ht="24.75" customHeight="1" x14ac:dyDescent="0.25">
      <c r="A542" s="40" t="s">
        <v>358</v>
      </c>
      <c r="B542" s="6" t="s">
        <v>499</v>
      </c>
      <c r="C542" s="101" t="s">
        <v>359</v>
      </c>
      <c r="D542" s="101" t="s">
        <v>939</v>
      </c>
      <c r="E542" s="10" t="s">
        <v>53</v>
      </c>
      <c r="F542" s="6" t="s">
        <v>54</v>
      </c>
      <c r="G542" s="21">
        <v>160000</v>
      </c>
      <c r="H542" s="13">
        <v>1</v>
      </c>
      <c r="I542" s="21">
        <f t="shared" si="37"/>
        <v>160</v>
      </c>
      <c r="J542" s="177">
        <v>5112</v>
      </c>
      <c r="K542" s="19">
        <f t="shared" si="36"/>
        <v>160000</v>
      </c>
      <c r="L542" s="42"/>
      <c r="M542" s="2"/>
    </row>
    <row r="543" spans="1:13" ht="24.75" customHeight="1" x14ac:dyDescent="0.25">
      <c r="A543" s="40" t="s">
        <v>358</v>
      </c>
      <c r="B543" s="6" t="s">
        <v>499</v>
      </c>
      <c r="C543" s="101" t="s">
        <v>359</v>
      </c>
      <c r="D543" s="101" t="s">
        <v>937</v>
      </c>
      <c r="E543" s="10" t="s">
        <v>53</v>
      </c>
      <c r="F543" s="6" t="s">
        <v>54</v>
      </c>
      <c r="G543" s="21">
        <v>60000</v>
      </c>
      <c r="H543" s="13">
        <v>1</v>
      </c>
      <c r="I543" s="21">
        <f t="shared" si="37"/>
        <v>60</v>
      </c>
      <c r="J543" s="177">
        <v>5112</v>
      </c>
      <c r="K543" s="19">
        <f t="shared" si="36"/>
        <v>60000</v>
      </c>
      <c r="L543" s="42"/>
      <c r="M543" s="2"/>
    </row>
    <row r="544" spans="1:13" ht="24.75" customHeight="1" x14ac:dyDescent="0.25">
      <c r="A544" s="40">
        <v>712</v>
      </c>
      <c r="B544" s="6">
        <v>71241200</v>
      </c>
      <c r="C544" s="101" t="s">
        <v>502</v>
      </c>
      <c r="D544" s="101" t="s">
        <v>1314</v>
      </c>
      <c r="E544" s="10" t="s">
        <v>503</v>
      </c>
      <c r="F544" s="6" t="s">
        <v>54</v>
      </c>
      <c r="G544" s="21">
        <v>595000</v>
      </c>
      <c r="H544" s="13">
        <v>1</v>
      </c>
      <c r="I544" s="21">
        <f t="shared" si="37"/>
        <v>595</v>
      </c>
      <c r="J544" s="188">
        <v>5134</v>
      </c>
      <c r="K544" s="19">
        <f t="shared" si="36"/>
        <v>595000</v>
      </c>
      <c r="L544" s="42"/>
      <c r="M544" s="2"/>
    </row>
    <row r="545" spans="1:76" ht="24.75" customHeight="1" x14ac:dyDescent="0.25">
      <c r="A545" s="40">
        <v>713</v>
      </c>
      <c r="B545" s="6">
        <v>71351540</v>
      </c>
      <c r="C545" s="101" t="s">
        <v>495</v>
      </c>
      <c r="D545" s="101" t="s">
        <v>1325</v>
      </c>
      <c r="E545" s="10" t="s">
        <v>207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229">
        <v>5112</v>
      </c>
      <c r="K545" s="19">
        <f t="shared" si="36"/>
        <v>0</v>
      </c>
      <c r="L545" s="42"/>
      <c r="M545" s="2"/>
    </row>
    <row r="546" spans="1:76" ht="24.75" customHeight="1" x14ac:dyDescent="0.25">
      <c r="A546" s="40">
        <v>713</v>
      </c>
      <c r="B546" s="6">
        <v>71351540</v>
      </c>
      <c r="C546" s="101" t="s">
        <v>495</v>
      </c>
      <c r="D546" s="101" t="s">
        <v>1326</v>
      </c>
      <c r="E546" s="10" t="s">
        <v>207</v>
      </c>
      <c r="F546" s="6" t="s">
        <v>54</v>
      </c>
      <c r="G546" s="21">
        <v>0</v>
      </c>
      <c r="H546" s="13">
        <v>1</v>
      </c>
      <c r="I546" s="21">
        <f t="shared" si="37"/>
        <v>0</v>
      </c>
      <c r="J546" s="229">
        <v>5112</v>
      </c>
      <c r="K546" s="19">
        <f t="shared" si="36"/>
        <v>0</v>
      </c>
      <c r="L546" s="42"/>
      <c r="M546" s="2"/>
    </row>
    <row r="547" spans="1:76" ht="24.75" customHeight="1" x14ac:dyDescent="0.25">
      <c r="A547" s="40">
        <v>713</v>
      </c>
      <c r="B547" s="6">
        <v>71351540</v>
      </c>
      <c r="C547" s="101" t="s">
        <v>495</v>
      </c>
      <c r="D547" s="101" t="s">
        <v>1327</v>
      </c>
      <c r="E547" s="10" t="s">
        <v>207</v>
      </c>
      <c r="F547" s="6" t="s">
        <v>54</v>
      </c>
      <c r="G547" s="21">
        <v>0</v>
      </c>
      <c r="H547" s="13">
        <v>1</v>
      </c>
      <c r="I547" s="21">
        <f t="shared" si="37"/>
        <v>0</v>
      </c>
      <c r="J547" s="229">
        <v>5112</v>
      </c>
      <c r="K547" s="19">
        <f t="shared" si="36"/>
        <v>0</v>
      </c>
      <c r="L547" s="42"/>
      <c r="M547" s="2"/>
    </row>
    <row r="548" spans="1:76" ht="24.75" customHeight="1" x14ac:dyDescent="0.25">
      <c r="A548" s="40">
        <v>713</v>
      </c>
      <c r="B548" s="6">
        <v>71351540</v>
      </c>
      <c r="C548" s="101" t="s">
        <v>495</v>
      </c>
      <c r="D548" s="101" t="s">
        <v>1328</v>
      </c>
      <c r="E548" s="10" t="s">
        <v>207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229">
        <v>5112</v>
      </c>
      <c r="K548" s="19">
        <f t="shared" si="36"/>
        <v>0</v>
      </c>
      <c r="L548" s="42"/>
      <c r="M548" s="2"/>
    </row>
    <row r="549" spans="1:76" ht="24.75" customHeight="1" x14ac:dyDescent="0.25">
      <c r="A549" s="40">
        <v>713</v>
      </c>
      <c r="B549" s="6">
        <v>71351540</v>
      </c>
      <c r="C549" s="101" t="s">
        <v>495</v>
      </c>
      <c r="D549" s="101" t="s">
        <v>1329</v>
      </c>
      <c r="E549" s="10" t="s">
        <v>207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229">
        <v>5112</v>
      </c>
      <c r="K549" s="19">
        <f t="shared" si="36"/>
        <v>0</v>
      </c>
      <c r="L549" s="42"/>
      <c r="M549" s="2"/>
    </row>
    <row r="550" spans="1:76" ht="24.75" customHeight="1" x14ac:dyDescent="0.25">
      <c r="A550" s="40">
        <v>713</v>
      </c>
      <c r="B550" s="6">
        <v>71351540</v>
      </c>
      <c r="C550" s="101" t="s">
        <v>495</v>
      </c>
      <c r="D550" s="101" t="s">
        <v>1330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29">
        <v>5112</v>
      </c>
      <c r="K550" s="19">
        <f t="shared" si="36"/>
        <v>0</v>
      </c>
      <c r="L550" s="42"/>
      <c r="M550" s="2"/>
    </row>
    <row r="551" spans="1:76" ht="24.75" customHeight="1" x14ac:dyDescent="0.25">
      <c r="A551" s="40">
        <v>713</v>
      </c>
      <c r="B551" s="6">
        <v>71351540</v>
      </c>
      <c r="C551" s="101" t="s">
        <v>495</v>
      </c>
      <c r="D551" s="101" t="s">
        <v>1331</v>
      </c>
      <c r="E551" s="10" t="s">
        <v>207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229">
        <v>5112</v>
      </c>
      <c r="K551" s="19">
        <f t="shared" si="36"/>
        <v>0</v>
      </c>
      <c r="L551" s="42"/>
      <c r="M551" s="2"/>
    </row>
    <row r="552" spans="1:76" ht="24.75" customHeight="1" x14ac:dyDescent="0.25">
      <c r="A552" s="40">
        <v>713</v>
      </c>
      <c r="B552" s="6">
        <v>71351540</v>
      </c>
      <c r="C552" s="101" t="s">
        <v>495</v>
      </c>
      <c r="D552" s="101" t="s">
        <v>1332</v>
      </c>
      <c r="E552" s="10" t="s">
        <v>207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29">
        <v>5112</v>
      </c>
      <c r="K552" s="19">
        <f t="shared" si="36"/>
        <v>0</v>
      </c>
      <c r="L552" s="42"/>
      <c r="M552" s="2"/>
    </row>
    <row r="553" spans="1:76" x14ac:dyDescent="0.25">
      <c r="A553" s="40">
        <v>0</v>
      </c>
      <c r="B553" s="280"/>
      <c r="C553" s="281"/>
      <c r="D553" s="281"/>
      <c r="E553" s="281"/>
      <c r="F553" s="281"/>
      <c r="G553" s="281"/>
      <c r="H553" s="281"/>
      <c r="I553" s="282"/>
      <c r="J553" s="43"/>
      <c r="K553" s="19">
        <f t="shared" si="36"/>
        <v>0</v>
      </c>
      <c r="L553" s="42"/>
      <c r="M553" s="2"/>
    </row>
    <row r="554" spans="1:76" s="9" customFormat="1" x14ac:dyDescent="0.25">
      <c r="A554" s="40">
        <v>0</v>
      </c>
      <c r="B554" s="267" t="s">
        <v>47</v>
      </c>
      <c r="C554" s="268"/>
      <c r="D554" s="269"/>
      <c r="E554" s="52"/>
      <c r="F554" s="52"/>
      <c r="G554" s="46"/>
      <c r="H554" s="47"/>
      <c r="I554" s="46"/>
      <c r="J554" s="43"/>
      <c r="K554" s="19">
        <f t="shared" si="36"/>
        <v>0</v>
      </c>
      <c r="L554" s="44"/>
      <c r="M554" s="2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</row>
    <row r="555" spans="1:76" x14ac:dyDescent="0.25">
      <c r="A555" s="40">
        <v>0</v>
      </c>
      <c r="B555" s="267" t="s">
        <v>46</v>
      </c>
      <c r="C555" s="268"/>
      <c r="D555" s="269"/>
      <c r="E555" s="52"/>
      <c r="F555" s="52"/>
      <c r="G555" s="46"/>
      <c r="H555" s="47"/>
      <c r="I555" s="46"/>
      <c r="J555" s="43"/>
      <c r="K555" s="19">
        <f t="shared" si="36"/>
        <v>0</v>
      </c>
      <c r="L555" s="42"/>
      <c r="M555" s="2"/>
    </row>
    <row r="556" spans="1:76" x14ac:dyDescent="0.25">
      <c r="A556" s="40">
        <v>0</v>
      </c>
      <c r="B556" s="258" t="s">
        <v>39</v>
      </c>
      <c r="C556" s="259"/>
      <c r="D556" s="259"/>
      <c r="E556" s="259"/>
      <c r="F556" s="259"/>
      <c r="G556" s="259"/>
      <c r="H556" s="259"/>
      <c r="I556" s="260"/>
      <c r="J556" s="43"/>
      <c r="K556" s="19">
        <f t="shared" si="36"/>
        <v>0</v>
      </c>
      <c r="L556" s="42"/>
      <c r="M556" s="2"/>
    </row>
    <row r="557" spans="1:76" x14ac:dyDescent="0.25">
      <c r="A557" s="40" t="s">
        <v>267</v>
      </c>
      <c r="B557" s="122">
        <v>90511240</v>
      </c>
      <c r="C557" s="7" t="s">
        <v>77</v>
      </c>
      <c r="D557" s="7" t="s">
        <v>259</v>
      </c>
      <c r="E557" s="132" t="s">
        <v>53</v>
      </c>
      <c r="F557" s="132" t="s">
        <v>54</v>
      </c>
      <c r="G557" s="132">
        <v>620000</v>
      </c>
      <c r="H557" s="132">
        <v>1</v>
      </c>
      <c r="I557" s="132">
        <f>+H557*G557/1000</f>
        <v>620</v>
      </c>
      <c r="J557" s="43">
        <v>4251</v>
      </c>
      <c r="K557" s="19">
        <f t="shared" si="36"/>
        <v>620000</v>
      </c>
      <c r="L557" s="42"/>
      <c r="M557" s="2"/>
    </row>
    <row r="558" spans="1:76" ht="27" x14ac:dyDescent="0.25">
      <c r="A558" s="40" t="s">
        <v>565</v>
      </c>
      <c r="B558" s="6" t="s">
        <v>563</v>
      </c>
      <c r="C558" s="101" t="s">
        <v>564</v>
      </c>
      <c r="D558" s="7" t="s">
        <v>566</v>
      </c>
      <c r="E558" s="132" t="s">
        <v>207</v>
      </c>
      <c r="F558" s="132" t="s">
        <v>54</v>
      </c>
      <c r="G558" s="132">
        <v>30000000</v>
      </c>
      <c r="H558" s="132">
        <v>1</v>
      </c>
      <c r="I558" s="132">
        <f>+H558*G558/1000</f>
        <v>30000</v>
      </c>
      <c r="J558" s="43">
        <v>4251</v>
      </c>
      <c r="K558" s="19">
        <f t="shared" si="36"/>
        <v>30000000</v>
      </c>
      <c r="L558" s="42"/>
      <c r="M558" s="2"/>
    </row>
    <row r="559" spans="1:76" ht="28.5" customHeight="1" x14ac:dyDescent="0.25">
      <c r="A559" s="40" t="s">
        <v>195</v>
      </c>
      <c r="B559" s="6" t="s">
        <v>875</v>
      </c>
      <c r="C559" s="101" t="s">
        <v>876</v>
      </c>
      <c r="D559" s="7" t="s">
        <v>877</v>
      </c>
      <c r="E559" s="132" t="s">
        <v>207</v>
      </c>
      <c r="F559" s="132" t="s">
        <v>54</v>
      </c>
      <c r="G559" s="132">
        <v>2478540</v>
      </c>
      <c r="H559" s="132">
        <v>1</v>
      </c>
      <c r="I559" s="132">
        <f>+H559*G559/1000</f>
        <v>2478.54</v>
      </c>
      <c r="J559" s="43">
        <v>5112</v>
      </c>
      <c r="K559" s="19">
        <f t="shared" si="36"/>
        <v>2478540</v>
      </c>
      <c r="L559" s="42"/>
      <c r="M559" s="2"/>
    </row>
    <row r="560" spans="1:76" ht="27" x14ac:dyDescent="0.25">
      <c r="A560" s="40" t="s">
        <v>195</v>
      </c>
      <c r="B560" s="6" t="s">
        <v>1162</v>
      </c>
      <c r="C560" s="101" t="s">
        <v>1163</v>
      </c>
      <c r="D560" s="7" t="s">
        <v>1164</v>
      </c>
      <c r="E560" s="132" t="s">
        <v>263</v>
      </c>
      <c r="F560" s="132" t="s">
        <v>54</v>
      </c>
      <c r="G560" s="247">
        <v>102000000</v>
      </c>
      <c r="H560" s="132">
        <v>1</v>
      </c>
      <c r="I560" s="132">
        <f t="shared" ref="I560:I564" si="39">+H560*G560/1000</f>
        <v>102000</v>
      </c>
      <c r="J560" s="200">
        <v>5112</v>
      </c>
      <c r="K560" s="19">
        <f t="shared" si="36"/>
        <v>102000000</v>
      </c>
      <c r="L560" s="42"/>
      <c r="M560" s="2"/>
    </row>
    <row r="561" spans="1:13" ht="27" x14ac:dyDescent="0.25">
      <c r="A561" s="40" t="s">
        <v>195</v>
      </c>
      <c r="B561" s="6" t="s">
        <v>1162</v>
      </c>
      <c r="C561" s="101" t="s">
        <v>1163</v>
      </c>
      <c r="D561" s="7" t="s">
        <v>1165</v>
      </c>
      <c r="E561" s="132" t="s">
        <v>263</v>
      </c>
      <c r="F561" s="132" t="s">
        <v>54</v>
      </c>
      <c r="G561" s="132">
        <v>184000000</v>
      </c>
      <c r="H561" s="132">
        <v>1</v>
      </c>
      <c r="I561" s="132">
        <f t="shared" si="39"/>
        <v>184000</v>
      </c>
      <c r="J561" s="200">
        <v>5112</v>
      </c>
      <c r="K561" s="19">
        <f t="shared" si="36"/>
        <v>184000000</v>
      </c>
      <c r="L561" s="42"/>
      <c r="M561" s="2"/>
    </row>
    <row r="562" spans="1:13" ht="27" x14ac:dyDescent="0.25">
      <c r="A562" s="40" t="s">
        <v>195</v>
      </c>
      <c r="B562" s="6" t="s">
        <v>1162</v>
      </c>
      <c r="C562" s="101" t="s">
        <v>1163</v>
      </c>
      <c r="D562" s="7" t="s">
        <v>1166</v>
      </c>
      <c r="E562" s="132" t="s">
        <v>263</v>
      </c>
      <c r="F562" s="132" t="s">
        <v>54</v>
      </c>
      <c r="G562" s="132">
        <v>63984000</v>
      </c>
      <c r="H562" s="132">
        <v>1</v>
      </c>
      <c r="I562" s="132">
        <f t="shared" si="39"/>
        <v>63984</v>
      </c>
      <c r="J562" s="200">
        <v>5112</v>
      </c>
      <c r="K562" s="19">
        <f t="shared" si="36"/>
        <v>63984000</v>
      </c>
      <c r="L562" s="42"/>
      <c r="M562" s="2"/>
    </row>
    <row r="563" spans="1:13" ht="27" x14ac:dyDescent="0.25">
      <c r="A563" s="40" t="s">
        <v>195</v>
      </c>
      <c r="B563" s="6" t="s">
        <v>1162</v>
      </c>
      <c r="C563" s="101" t="s">
        <v>1163</v>
      </c>
      <c r="D563" s="7" t="s">
        <v>1167</v>
      </c>
      <c r="E563" s="132" t="s">
        <v>207</v>
      </c>
      <c r="F563" s="132" t="s">
        <v>54</v>
      </c>
      <c r="G563" s="132">
        <v>58998000</v>
      </c>
      <c r="H563" s="132">
        <v>1</v>
      </c>
      <c r="I563" s="132">
        <f t="shared" si="39"/>
        <v>58998</v>
      </c>
      <c r="J563" s="200">
        <v>5112</v>
      </c>
      <c r="K563" s="19">
        <f t="shared" si="36"/>
        <v>58998000</v>
      </c>
      <c r="L563" s="42"/>
      <c r="M563" s="2"/>
    </row>
    <row r="564" spans="1:13" ht="24.75" customHeight="1" x14ac:dyDescent="0.25">
      <c r="A564" s="40" t="s">
        <v>195</v>
      </c>
      <c r="B564" s="6" t="s">
        <v>1162</v>
      </c>
      <c r="C564" s="101" t="s">
        <v>1163</v>
      </c>
      <c r="D564" s="7" t="s">
        <v>1238</v>
      </c>
      <c r="E564" s="132" t="s">
        <v>263</v>
      </c>
      <c r="F564" s="132" t="s">
        <v>54</v>
      </c>
      <c r="G564" s="132">
        <v>0</v>
      </c>
      <c r="H564" s="132">
        <v>1</v>
      </c>
      <c r="I564" s="132">
        <f t="shared" si="39"/>
        <v>0</v>
      </c>
      <c r="J564" s="211">
        <v>5112</v>
      </c>
      <c r="K564" s="19">
        <f t="shared" si="36"/>
        <v>0</v>
      </c>
      <c r="L564" s="42"/>
      <c r="M564" s="2"/>
    </row>
    <row r="565" spans="1:13" x14ac:dyDescent="0.25">
      <c r="A565" s="40"/>
      <c r="B565" s="258" t="s">
        <v>8</v>
      </c>
      <c r="C565" s="259"/>
      <c r="D565" s="259"/>
      <c r="E565" s="259"/>
      <c r="F565" s="259"/>
      <c r="G565" s="259"/>
      <c r="H565" s="259"/>
      <c r="I565" s="260"/>
      <c r="J565" s="43"/>
      <c r="K565" s="19">
        <f t="shared" si="36"/>
        <v>0</v>
      </c>
      <c r="L565" s="42"/>
      <c r="M565" s="2"/>
    </row>
    <row r="566" spans="1:13" ht="30" customHeight="1" x14ac:dyDescent="0.25">
      <c r="A566" s="40">
        <v>713</v>
      </c>
      <c r="B566" s="6">
        <v>71351540</v>
      </c>
      <c r="C566" s="101" t="s">
        <v>495</v>
      </c>
      <c r="D566" s="101" t="s">
        <v>873</v>
      </c>
      <c r="E566" s="10" t="s">
        <v>263</v>
      </c>
      <c r="F566" s="6" t="s">
        <v>54</v>
      </c>
      <c r="G566" s="21">
        <v>53000</v>
      </c>
      <c r="H566" s="13">
        <v>1</v>
      </c>
      <c r="I566" s="21">
        <f>+G566*H566/1000</f>
        <v>53</v>
      </c>
      <c r="J566" s="43">
        <v>5112</v>
      </c>
      <c r="K566" s="19">
        <f t="shared" si="36"/>
        <v>53000</v>
      </c>
      <c r="L566" s="42"/>
      <c r="M566" s="2"/>
    </row>
    <row r="567" spans="1:13" ht="30" customHeight="1" x14ac:dyDescent="0.25">
      <c r="A567" s="40">
        <v>713</v>
      </c>
      <c r="B567" s="6">
        <v>71351540</v>
      </c>
      <c r="C567" s="101" t="s">
        <v>495</v>
      </c>
      <c r="D567" s="7" t="s">
        <v>1168</v>
      </c>
      <c r="E567" s="132" t="s">
        <v>263</v>
      </c>
      <c r="F567" s="132" t="s">
        <v>54</v>
      </c>
      <c r="G567" s="132">
        <v>319000</v>
      </c>
      <c r="H567" s="132">
        <v>1</v>
      </c>
      <c r="I567" s="21">
        <f t="shared" ref="I567:I608" si="40">+G567*H567/1000</f>
        <v>319</v>
      </c>
      <c r="J567" s="200">
        <v>5112</v>
      </c>
      <c r="K567" s="19">
        <f t="shared" si="36"/>
        <v>319000</v>
      </c>
      <c r="L567" s="42"/>
      <c r="M567" s="2"/>
    </row>
    <row r="568" spans="1:13" ht="30" customHeight="1" x14ac:dyDescent="0.25">
      <c r="A568" s="40">
        <v>713</v>
      </c>
      <c r="B568" s="6">
        <v>71351540</v>
      </c>
      <c r="C568" s="101" t="s">
        <v>495</v>
      </c>
      <c r="D568" s="7" t="s">
        <v>1169</v>
      </c>
      <c r="E568" s="132" t="s">
        <v>263</v>
      </c>
      <c r="F568" s="132" t="s">
        <v>54</v>
      </c>
      <c r="G568" s="132">
        <v>700000</v>
      </c>
      <c r="H568" s="132">
        <v>1</v>
      </c>
      <c r="I568" s="21">
        <f t="shared" si="40"/>
        <v>700</v>
      </c>
      <c r="J568" s="200">
        <v>5112</v>
      </c>
      <c r="K568" s="19">
        <f t="shared" si="36"/>
        <v>700000</v>
      </c>
      <c r="L568" s="42"/>
      <c r="M568" s="2"/>
    </row>
    <row r="569" spans="1:13" ht="30" customHeight="1" x14ac:dyDescent="0.25">
      <c r="A569" s="40">
        <v>713</v>
      </c>
      <c r="B569" s="6">
        <v>71351540</v>
      </c>
      <c r="C569" s="101" t="s">
        <v>495</v>
      </c>
      <c r="D569" s="7" t="s">
        <v>1170</v>
      </c>
      <c r="E569" s="132" t="s">
        <v>263</v>
      </c>
      <c r="F569" s="132" t="s">
        <v>54</v>
      </c>
      <c r="G569" s="132">
        <v>399000</v>
      </c>
      <c r="H569" s="132">
        <v>1</v>
      </c>
      <c r="I569" s="21">
        <f t="shared" si="40"/>
        <v>399</v>
      </c>
      <c r="J569" s="200">
        <v>5112</v>
      </c>
      <c r="K569" s="19">
        <f t="shared" si="36"/>
        <v>399000</v>
      </c>
      <c r="L569" s="42"/>
      <c r="M569" s="2"/>
    </row>
    <row r="570" spans="1:13" ht="30" customHeight="1" x14ac:dyDescent="0.25">
      <c r="A570" s="40">
        <v>713</v>
      </c>
      <c r="B570" s="6">
        <v>71351540</v>
      </c>
      <c r="C570" s="101" t="s">
        <v>495</v>
      </c>
      <c r="D570" s="7" t="s">
        <v>1171</v>
      </c>
      <c r="E570" s="132" t="s">
        <v>263</v>
      </c>
      <c r="F570" s="132" t="s">
        <v>54</v>
      </c>
      <c r="G570" s="132">
        <v>299000</v>
      </c>
      <c r="H570" s="132">
        <v>1</v>
      </c>
      <c r="I570" s="21">
        <f t="shared" si="40"/>
        <v>299</v>
      </c>
      <c r="J570" s="200">
        <v>5112</v>
      </c>
      <c r="K570" s="19">
        <f t="shared" si="36"/>
        <v>299000</v>
      </c>
      <c r="L570" s="42"/>
      <c r="M570" s="2"/>
    </row>
    <row r="571" spans="1:13" ht="30" customHeight="1" x14ac:dyDescent="0.25">
      <c r="A571" s="40" t="s">
        <v>847</v>
      </c>
      <c r="B571" s="6">
        <v>71241200</v>
      </c>
      <c r="C571" s="7" t="s">
        <v>502</v>
      </c>
      <c r="D571" s="7" t="s">
        <v>1206</v>
      </c>
      <c r="E571" s="132" t="s">
        <v>503</v>
      </c>
      <c r="F571" s="132" t="s">
        <v>54</v>
      </c>
      <c r="G571" s="132">
        <v>0</v>
      </c>
      <c r="H571" s="132">
        <v>1</v>
      </c>
      <c r="I571" s="21">
        <f t="shared" si="40"/>
        <v>0</v>
      </c>
      <c r="J571" s="209">
        <v>5134</v>
      </c>
      <c r="K571" s="19">
        <f t="shared" si="36"/>
        <v>0</v>
      </c>
      <c r="L571" s="42"/>
      <c r="M571" s="2"/>
    </row>
    <row r="572" spans="1:13" ht="30" customHeight="1" x14ac:dyDescent="0.25">
      <c r="A572" s="40" t="s">
        <v>847</v>
      </c>
      <c r="B572" s="6">
        <v>71241200</v>
      </c>
      <c r="C572" s="7" t="s">
        <v>502</v>
      </c>
      <c r="D572" s="7" t="s">
        <v>1207</v>
      </c>
      <c r="E572" s="132" t="s">
        <v>503</v>
      </c>
      <c r="F572" s="132" t="s">
        <v>54</v>
      </c>
      <c r="G572" s="132">
        <v>0</v>
      </c>
      <c r="H572" s="132">
        <v>1</v>
      </c>
      <c r="I572" s="21">
        <f t="shared" si="40"/>
        <v>0</v>
      </c>
      <c r="J572" s="209">
        <v>5134</v>
      </c>
      <c r="K572" s="19">
        <f t="shared" si="36"/>
        <v>0</v>
      </c>
      <c r="L572" s="42"/>
      <c r="M572" s="2"/>
    </row>
    <row r="573" spans="1:13" ht="30" customHeight="1" x14ac:dyDescent="0.25">
      <c r="A573" s="40" t="s">
        <v>847</v>
      </c>
      <c r="B573" s="6">
        <v>71241200</v>
      </c>
      <c r="C573" s="7" t="s">
        <v>502</v>
      </c>
      <c r="D573" s="7" t="s">
        <v>1208</v>
      </c>
      <c r="E573" s="132" t="s">
        <v>503</v>
      </c>
      <c r="F573" s="132" t="s">
        <v>54</v>
      </c>
      <c r="G573" s="132">
        <v>0</v>
      </c>
      <c r="H573" s="132">
        <v>1</v>
      </c>
      <c r="I573" s="21">
        <f t="shared" si="40"/>
        <v>0</v>
      </c>
      <c r="J573" s="209">
        <v>5134</v>
      </c>
      <c r="K573" s="19">
        <f t="shared" si="36"/>
        <v>0</v>
      </c>
      <c r="L573" s="42"/>
      <c r="M573" s="2"/>
    </row>
    <row r="574" spans="1:13" ht="30" customHeight="1" x14ac:dyDescent="0.25">
      <c r="A574" s="40" t="s">
        <v>847</v>
      </c>
      <c r="B574" s="6">
        <v>71241200</v>
      </c>
      <c r="C574" s="7" t="s">
        <v>502</v>
      </c>
      <c r="D574" s="7" t="s">
        <v>1209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09">
        <v>5134</v>
      </c>
      <c r="K574" s="19">
        <f t="shared" si="36"/>
        <v>0</v>
      </c>
      <c r="L574" s="42"/>
      <c r="M574" s="2"/>
    </row>
    <row r="575" spans="1:13" ht="30" customHeight="1" x14ac:dyDescent="0.25">
      <c r="A575" s="40" t="s">
        <v>847</v>
      </c>
      <c r="B575" s="6">
        <v>71241200</v>
      </c>
      <c r="C575" s="7" t="s">
        <v>502</v>
      </c>
      <c r="D575" s="7" t="s">
        <v>1210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09">
        <v>5134</v>
      </c>
      <c r="K575" s="19">
        <f t="shared" si="36"/>
        <v>0</v>
      </c>
      <c r="L575" s="42"/>
      <c r="M575" s="2"/>
    </row>
    <row r="576" spans="1:13" ht="30" customHeight="1" x14ac:dyDescent="0.25">
      <c r="A576" s="40" t="s">
        <v>847</v>
      </c>
      <c r="B576" s="6">
        <v>71241200</v>
      </c>
      <c r="C576" s="7" t="s">
        <v>502</v>
      </c>
      <c r="D576" s="7" t="s">
        <v>1211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09">
        <v>5134</v>
      </c>
      <c r="K576" s="19">
        <f t="shared" si="36"/>
        <v>0</v>
      </c>
      <c r="L576" s="42"/>
      <c r="M576" s="2"/>
    </row>
    <row r="577" spans="1:13" ht="30" customHeight="1" x14ac:dyDescent="0.25">
      <c r="A577" s="40" t="s">
        <v>847</v>
      </c>
      <c r="B577" s="6">
        <v>71241200</v>
      </c>
      <c r="C577" s="7" t="s">
        <v>502</v>
      </c>
      <c r="D577" s="7" t="s">
        <v>1212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09">
        <v>5134</v>
      </c>
      <c r="K577" s="19">
        <f t="shared" si="36"/>
        <v>0</v>
      </c>
      <c r="L577" s="42"/>
      <c r="M577" s="2"/>
    </row>
    <row r="578" spans="1:13" ht="30" customHeight="1" x14ac:dyDescent="0.25">
      <c r="A578" s="40" t="s">
        <v>847</v>
      </c>
      <c r="B578" s="6">
        <v>71241200</v>
      </c>
      <c r="C578" s="7" t="s">
        <v>502</v>
      </c>
      <c r="D578" s="7" t="s">
        <v>1213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09">
        <v>5134</v>
      </c>
      <c r="K578" s="19">
        <f t="shared" si="36"/>
        <v>0</v>
      </c>
      <c r="L578" s="42"/>
      <c r="M578" s="2"/>
    </row>
    <row r="579" spans="1:13" ht="30" customHeight="1" x14ac:dyDescent="0.25">
      <c r="A579" s="40" t="s">
        <v>847</v>
      </c>
      <c r="B579" s="6">
        <v>71241200</v>
      </c>
      <c r="C579" s="7" t="s">
        <v>502</v>
      </c>
      <c r="D579" s="7" t="s">
        <v>1214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09">
        <v>5134</v>
      </c>
      <c r="K579" s="19">
        <f t="shared" si="36"/>
        <v>0</v>
      </c>
      <c r="L579" s="42"/>
      <c r="M579" s="2"/>
    </row>
    <row r="580" spans="1:13" ht="30" customHeight="1" x14ac:dyDescent="0.25">
      <c r="A580" s="40" t="s">
        <v>847</v>
      </c>
      <c r="B580" s="6">
        <v>71241200</v>
      </c>
      <c r="C580" s="7" t="s">
        <v>502</v>
      </c>
      <c r="D580" s="7" t="s">
        <v>1215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09">
        <v>5134</v>
      </c>
      <c r="K580" s="19">
        <f t="shared" si="36"/>
        <v>0</v>
      </c>
      <c r="L580" s="42"/>
      <c r="M580" s="2"/>
    </row>
    <row r="581" spans="1:13" ht="30" customHeight="1" x14ac:dyDescent="0.25">
      <c r="A581" s="40" t="s">
        <v>847</v>
      </c>
      <c r="B581" s="6">
        <v>71241200</v>
      </c>
      <c r="C581" s="7" t="s">
        <v>502</v>
      </c>
      <c r="D581" s="7" t="s">
        <v>1216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09">
        <v>5134</v>
      </c>
      <c r="K581" s="19">
        <f t="shared" si="36"/>
        <v>0</v>
      </c>
      <c r="L581" s="42"/>
      <c r="M581" s="2"/>
    </row>
    <row r="582" spans="1:13" ht="30" customHeight="1" x14ac:dyDescent="0.25">
      <c r="A582" s="40" t="s">
        <v>847</v>
      </c>
      <c r="B582" s="6">
        <v>71241200</v>
      </c>
      <c r="C582" s="7" t="s">
        <v>502</v>
      </c>
      <c r="D582" s="7" t="s">
        <v>1217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09">
        <v>5134</v>
      </c>
      <c r="K582" s="19">
        <f t="shared" si="36"/>
        <v>0</v>
      </c>
      <c r="L582" s="42"/>
      <c r="M582" s="2"/>
    </row>
    <row r="583" spans="1:13" ht="30" customHeight="1" x14ac:dyDescent="0.25">
      <c r="A583" s="40" t="s">
        <v>847</v>
      </c>
      <c r="B583" s="6">
        <v>71241200</v>
      </c>
      <c r="C583" s="7" t="s">
        <v>502</v>
      </c>
      <c r="D583" s="7" t="s">
        <v>1218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09">
        <v>5134</v>
      </c>
      <c r="K583" s="19">
        <f t="shared" si="36"/>
        <v>0</v>
      </c>
      <c r="L583" s="42"/>
      <c r="M583" s="2"/>
    </row>
    <row r="584" spans="1:13" ht="30" customHeight="1" x14ac:dyDescent="0.25">
      <c r="A584" s="40" t="s">
        <v>847</v>
      </c>
      <c r="B584" s="6">
        <v>71241200</v>
      </c>
      <c r="C584" s="7" t="s">
        <v>502</v>
      </c>
      <c r="D584" s="7" t="s">
        <v>1219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09">
        <v>5134</v>
      </c>
      <c r="K584" s="19">
        <f t="shared" si="36"/>
        <v>0</v>
      </c>
      <c r="L584" s="42"/>
      <c r="M584" s="2"/>
    </row>
    <row r="585" spans="1:13" ht="30" customHeight="1" x14ac:dyDescent="0.25">
      <c r="A585" s="40" t="s">
        <v>847</v>
      </c>
      <c r="B585" s="6">
        <v>71241200</v>
      </c>
      <c r="C585" s="7" t="s">
        <v>502</v>
      </c>
      <c r="D585" s="7" t="s">
        <v>1220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09">
        <v>5134</v>
      </c>
      <c r="K585" s="19">
        <f t="shared" si="36"/>
        <v>0</v>
      </c>
      <c r="L585" s="42"/>
      <c r="M585" s="2"/>
    </row>
    <row r="586" spans="1:13" ht="30" customHeight="1" x14ac:dyDescent="0.25">
      <c r="A586" s="40" t="s">
        <v>847</v>
      </c>
      <c r="B586" s="6">
        <v>71241200</v>
      </c>
      <c r="C586" s="7" t="s">
        <v>502</v>
      </c>
      <c r="D586" s="7" t="s">
        <v>1221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09">
        <v>5134</v>
      </c>
      <c r="K586" s="19">
        <f t="shared" si="36"/>
        <v>0</v>
      </c>
      <c r="L586" s="42"/>
      <c r="M586" s="2"/>
    </row>
    <row r="587" spans="1:13" ht="30" customHeight="1" x14ac:dyDescent="0.25">
      <c r="A587" s="40" t="s">
        <v>847</v>
      </c>
      <c r="B587" s="6">
        <v>71241200</v>
      </c>
      <c r="C587" s="7" t="s">
        <v>502</v>
      </c>
      <c r="D587" s="7" t="s">
        <v>1222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09">
        <v>5134</v>
      </c>
      <c r="K587" s="19">
        <f t="shared" si="36"/>
        <v>0</v>
      </c>
      <c r="L587" s="42"/>
      <c r="M587" s="2"/>
    </row>
    <row r="588" spans="1:13" ht="30" customHeight="1" x14ac:dyDescent="0.25">
      <c r="A588" s="40" t="s">
        <v>847</v>
      </c>
      <c r="B588" s="6">
        <v>71241200</v>
      </c>
      <c r="C588" s="7" t="s">
        <v>502</v>
      </c>
      <c r="D588" s="7" t="s">
        <v>1223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09">
        <v>5134</v>
      </c>
      <c r="K588" s="19">
        <f t="shared" si="36"/>
        <v>0</v>
      </c>
      <c r="L588" s="42"/>
      <c r="M588" s="2"/>
    </row>
    <row r="589" spans="1:13" ht="30" customHeight="1" x14ac:dyDescent="0.25">
      <c r="A589" s="40" t="s">
        <v>847</v>
      </c>
      <c r="B589" s="6">
        <v>71241200</v>
      </c>
      <c r="C589" s="7" t="s">
        <v>502</v>
      </c>
      <c r="D589" s="7" t="s">
        <v>1224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09">
        <v>5134</v>
      </c>
      <c r="K589" s="19">
        <f t="shared" si="36"/>
        <v>0</v>
      </c>
      <c r="L589" s="42"/>
      <c r="M589" s="2"/>
    </row>
    <row r="590" spans="1:13" ht="30" customHeight="1" x14ac:dyDescent="0.25">
      <c r="A590" s="40" t="s">
        <v>847</v>
      </c>
      <c r="B590" s="6">
        <v>71241200</v>
      </c>
      <c r="C590" s="7" t="s">
        <v>502</v>
      </c>
      <c r="D590" s="7" t="s">
        <v>1225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09">
        <v>5134</v>
      </c>
      <c r="K590" s="19">
        <f t="shared" si="36"/>
        <v>0</v>
      </c>
      <c r="L590" s="42"/>
      <c r="M590" s="2"/>
    </row>
    <row r="591" spans="1:13" ht="30" customHeight="1" x14ac:dyDescent="0.25">
      <c r="A591" s="40" t="s">
        <v>847</v>
      </c>
      <c r="B591" s="6">
        <v>71241200</v>
      </c>
      <c r="C591" s="7" t="s">
        <v>502</v>
      </c>
      <c r="D591" s="7" t="s">
        <v>1226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09">
        <v>5134</v>
      </c>
      <c r="K591" s="19">
        <f t="shared" si="36"/>
        <v>0</v>
      </c>
      <c r="L591" s="42"/>
      <c r="M591" s="2"/>
    </row>
    <row r="592" spans="1:13" ht="30" customHeight="1" x14ac:dyDescent="0.25">
      <c r="A592" s="40" t="s">
        <v>847</v>
      </c>
      <c r="B592" s="6">
        <v>71241200</v>
      </c>
      <c r="C592" s="7" t="s">
        <v>502</v>
      </c>
      <c r="D592" s="7" t="s">
        <v>1228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09">
        <v>5134</v>
      </c>
      <c r="K592" s="19">
        <f t="shared" si="36"/>
        <v>0</v>
      </c>
      <c r="L592" s="42"/>
      <c r="M592" s="2"/>
    </row>
    <row r="593" spans="1:13" ht="30" customHeight="1" x14ac:dyDescent="0.25">
      <c r="A593" s="40" t="s">
        <v>847</v>
      </c>
      <c r="B593" s="6">
        <v>71241200</v>
      </c>
      <c r="C593" s="7" t="s">
        <v>502</v>
      </c>
      <c r="D593" s="7" t="s">
        <v>1227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09">
        <v>5134</v>
      </c>
      <c r="K593" s="19">
        <f t="shared" si="36"/>
        <v>0</v>
      </c>
      <c r="L593" s="42"/>
      <c r="M593" s="2"/>
    </row>
    <row r="594" spans="1:13" ht="30" customHeight="1" x14ac:dyDescent="0.25">
      <c r="A594" s="40" t="s">
        <v>847</v>
      </c>
      <c r="B594" s="6">
        <v>71241200</v>
      </c>
      <c r="C594" s="7" t="s">
        <v>502</v>
      </c>
      <c r="D594" s="7" t="s">
        <v>1229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09">
        <v>5134</v>
      </c>
      <c r="K594" s="19">
        <f t="shared" si="36"/>
        <v>0</v>
      </c>
      <c r="L594" s="42"/>
      <c r="M594" s="2"/>
    </row>
    <row r="595" spans="1:13" ht="30" customHeight="1" x14ac:dyDescent="0.25">
      <c r="A595" s="40" t="s">
        <v>847</v>
      </c>
      <c r="B595" s="6">
        <v>71241200</v>
      </c>
      <c r="C595" s="7" t="s">
        <v>502</v>
      </c>
      <c r="D595" s="7" t="s">
        <v>1230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09">
        <v>5134</v>
      </c>
      <c r="K595" s="19">
        <f t="shared" si="36"/>
        <v>0</v>
      </c>
      <c r="L595" s="42"/>
      <c r="M595" s="2"/>
    </row>
    <row r="596" spans="1:13" ht="30" customHeight="1" x14ac:dyDescent="0.25">
      <c r="A596" s="40" t="s">
        <v>847</v>
      </c>
      <c r="B596" s="6">
        <v>71241200</v>
      </c>
      <c r="C596" s="7" t="s">
        <v>502</v>
      </c>
      <c r="D596" s="7" t="s">
        <v>1231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09">
        <v>5134</v>
      </c>
      <c r="K596" s="19">
        <f t="shared" si="36"/>
        <v>0</v>
      </c>
      <c r="L596" s="42"/>
      <c r="M596" s="2"/>
    </row>
    <row r="597" spans="1:13" ht="30" customHeight="1" x14ac:dyDescent="0.25">
      <c r="A597" s="40" t="s">
        <v>847</v>
      </c>
      <c r="B597" s="6">
        <v>71241200</v>
      </c>
      <c r="C597" s="7" t="s">
        <v>502</v>
      </c>
      <c r="D597" s="7" t="s">
        <v>1232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09">
        <v>5134</v>
      </c>
      <c r="K597" s="19">
        <f t="shared" si="36"/>
        <v>0</v>
      </c>
      <c r="L597" s="42"/>
      <c r="M597" s="2"/>
    </row>
    <row r="598" spans="1:13" ht="30" customHeight="1" x14ac:dyDescent="0.25">
      <c r="A598" s="40" t="s">
        <v>847</v>
      </c>
      <c r="B598" s="6">
        <v>71241200</v>
      </c>
      <c r="C598" s="7" t="s">
        <v>502</v>
      </c>
      <c r="D598" s="7" t="s">
        <v>1233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09">
        <v>5134</v>
      </c>
      <c r="K598" s="19">
        <f t="shared" si="36"/>
        <v>0</v>
      </c>
      <c r="L598" s="42"/>
      <c r="M598" s="2"/>
    </row>
    <row r="599" spans="1:13" ht="30" customHeight="1" x14ac:dyDescent="0.25">
      <c r="A599" s="40" t="s">
        <v>847</v>
      </c>
      <c r="B599" s="6">
        <v>71241200</v>
      </c>
      <c r="C599" s="7" t="s">
        <v>502</v>
      </c>
      <c r="D599" s="7" t="s">
        <v>1234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09">
        <v>5134</v>
      </c>
      <c r="K599" s="19">
        <f t="shared" si="36"/>
        <v>0</v>
      </c>
      <c r="L599" s="42"/>
      <c r="M599" s="2"/>
    </row>
    <row r="600" spans="1:13" ht="30" customHeight="1" x14ac:dyDescent="0.25">
      <c r="A600" s="40" t="s">
        <v>847</v>
      </c>
      <c r="B600" s="6">
        <v>71241200</v>
      </c>
      <c r="C600" s="7" t="s">
        <v>502</v>
      </c>
      <c r="D600" s="7" t="s">
        <v>1235</v>
      </c>
      <c r="E600" s="132" t="s">
        <v>503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09">
        <v>5134</v>
      </c>
      <c r="K600" s="19">
        <f t="shared" si="36"/>
        <v>0</v>
      </c>
      <c r="L600" s="42"/>
      <c r="M600" s="2"/>
    </row>
    <row r="601" spans="1:13" ht="30" customHeight="1" x14ac:dyDescent="0.25">
      <c r="A601" s="40" t="s">
        <v>847</v>
      </c>
      <c r="B601" s="6">
        <v>71241200</v>
      </c>
      <c r="C601" s="7" t="s">
        <v>502</v>
      </c>
      <c r="D601" s="7" t="s">
        <v>1236</v>
      </c>
      <c r="E601" s="132" t="s">
        <v>503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09">
        <v>5134</v>
      </c>
      <c r="K601" s="19">
        <f t="shared" si="36"/>
        <v>0</v>
      </c>
      <c r="L601" s="42"/>
      <c r="M601" s="2"/>
    </row>
    <row r="602" spans="1:13" ht="30" customHeight="1" x14ac:dyDescent="0.25">
      <c r="A602" s="40">
        <v>713</v>
      </c>
      <c r="B602" s="6">
        <v>71351540</v>
      </c>
      <c r="C602" s="7" t="s">
        <v>495</v>
      </c>
      <c r="D602" s="217" t="s">
        <v>1245</v>
      </c>
      <c r="E602" s="132" t="s">
        <v>207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5112</v>
      </c>
      <c r="K602" s="19">
        <f t="shared" si="36"/>
        <v>0</v>
      </c>
      <c r="L602" s="42"/>
      <c r="M602" s="2"/>
    </row>
    <row r="603" spans="1:13" ht="30" customHeight="1" x14ac:dyDescent="0.25">
      <c r="A603" s="40" t="s">
        <v>847</v>
      </c>
      <c r="B603" s="6">
        <v>71241200</v>
      </c>
      <c r="C603" s="7" t="s">
        <v>502</v>
      </c>
      <c r="D603" s="217" t="s">
        <v>1290</v>
      </c>
      <c r="E603" s="132" t="s">
        <v>207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20">
        <v>5134</v>
      </c>
      <c r="K603" s="19">
        <f t="shared" si="36"/>
        <v>0</v>
      </c>
      <c r="L603" s="42"/>
      <c r="M603" s="2"/>
    </row>
    <row r="604" spans="1:13" ht="40.5" x14ac:dyDescent="0.25">
      <c r="A604" s="40" t="s">
        <v>358</v>
      </c>
      <c r="B604" s="6" t="s">
        <v>499</v>
      </c>
      <c r="C604" s="7" t="s">
        <v>359</v>
      </c>
      <c r="D604" s="217" t="s">
        <v>1382</v>
      </c>
      <c r="E604" s="132" t="s">
        <v>53</v>
      </c>
      <c r="F604" s="132" t="s">
        <v>54</v>
      </c>
      <c r="G604" s="132">
        <v>650000</v>
      </c>
      <c r="H604" s="132">
        <v>1</v>
      </c>
      <c r="I604" s="21">
        <f t="shared" si="40"/>
        <v>650</v>
      </c>
      <c r="J604" s="242">
        <v>5112</v>
      </c>
      <c r="K604" s="19">
        <f t="shared" si="36"/>
        <v>650000</v>
      </c>
      <c r="L604" s="42"/>
      <c r="M604" s="2"/>
    </row>
    <row r="605" spans="1:13" ht="40.5" x14ac:dyDescent="0.25">
      <c r="A605" s="40" t="s">
        <v>358</v>
      </c>
      <c r="B605" s="6" t="s">
        <v>499</v>
      </c>
      <c r="C605" s="7" t="s">
        <v>359</v>
      </c>
      <c r="D605" s="217" t="s">
        <v>1383</v>
      </c>
      <c r="E605" s="132" t="s">
        <v>53</v>
      </c>
      <c r="F605" s="132" t="s">
        <v>54</v>
      </c>
      <c r="G605" s="132">
        <v>1200000</v>
      </c>
      <c r="H605" s="132">
        <v>1</v>
      </c>
      <c r="I605" s="21">
        <f t="shared" si="40"/>
        <v>1200</v>
      </c>
      <c r="J605" s="242">
        <v>5112</v>
      </c>
      <c r="K605" s="19">
        <f t="shared" si="36"/>
        <v>1200000</v>
      </c>
      <c r="L605" s="42"/>
      <c r="M605" s="2"/>
    </row>
    <row r="606" spans="1:13" ht="40.5" x14ac:dyDescent="0.25">
      <c r="A606" s="40" t="s">
        <v>358</v>
      </c>
      <c r="B606" s="6" t="s">
        <v>499</v>
      </c>
      <c r="C606" s="7" t="s">
        <v>359</v>
      </c>
      <c r="D606" s="217" t="s">
        <v>1384</v>
      </c>
      <c r="E606" s="132" t="s">
        <v>53</v>
      </c>
      <c r="F606" s="132" t="s">
        <v>54</v>
      </c>
      <c r="G606" s="132">
        <v>450000</v>
      </c>
      <c r="H606" s="132">
        <v>1</v>
      </c>
      <c r="I606" s="21">
        <f t="shared" si="40"/>
        <v>450</v>
      </c>
      <c r="J606" s="242">
        <v>5112</v>
      </c>
      <c r="K606" s="19">
        <f t="shared" si="36"/>
        <v>450000</v>
      </c>
      <c r="L606" s="42"/>
      <c r="M606" s="2"/>
    </row>
    <row r="607" spans="1:13" ht="40.5" x14ac:dyDescent="0.25">
      <c r="A607" s="40" t="s">
        <v>358</v>
      </c>
      <c r="B607" s="6" t="s">
        <v>499</v>
      </c>
      <c r="C607" s="7" t="s">
        <v>359</v>
      </c>
      <c r="D607" s="217" t="s">
        <v>1385</v>
      </c>
      <c r="E607" s="132" t="s">
        <v>53</v>
      </c>
      <c r="F607" s="132" t="s">
        <v>54</v>
      </c>
      <c r="G607" s="132">
        <v>350000</v>
      </c>
      <c r="H607" s="132">
        <v>1</v>
      </c>
      <c r="I607" s="21">
        <f t="shared" si="40"/>
        <v>350</v>
      </c>
      <c r="J607" s="242">
        <v>5112</v>
      </c>
      <c r="K607" s="19">
        <f t="shared" si="36"/>
        <v>350000</v>
      </c>
      <c r="L607" s="42"/>
      <c r="M607" s="2"/>
    </row>
    <row r="608" spans="1:13" ht="27.75" customHeight="1" x14ac:dyDescent="0.25">
      <c r="A608" s="40" t="s">
        <v>358</v>
      </c>
      <c r="B608" s="6" t="s">
        <v>499</v>
      </c>
      <c r="C608" s="7" t="s">
        <v>359</v>
      </c>
      <c r="D608" s="217" t="s">
        <v>1471</v>
      </c>
      <c r="E608" s="132" t="s">
        <v>53</v>
      </c>
      <c r="F608" s="132" t="s">
        <v>54</v>
      </c>
      <c r="G608" s="132">
        <v>8945280</v>
      </c>
      <c r="H608" s="132">
        <v>1</v>
      </c>
      <c r="I608" s="21">
        <f t="shared" si="40"/>
        <v>8945.2800000000007</v>
      </c>
      <c r="J608" s="254">
        <v>5112</v>
      </c>
      <c r="K608" s="19">
        <f t="shared" si="36"/>
        <v>8945280</v>
      </c>
      <c r="L608" s="42"/>
      <c r="M608" s="2"/>
    </row>
    <row r="609" spans="1:13" x14ac:dyDescent="0.25">
      <c r="A609" s="40"/>
      <c r="B609" s="258" t="s">
        <v>10</v>
      </c>
      <c r="C609" s="259"/>
      <c r="D609" s="259"/>
      <c r="E609" s="259"/>
      <c r="F609" s="259"/>
      <c r="G609" s="259"/>
      <c r="H609" s="259"/>
      <c r="I609" s="260"/>
      <c r="J609" s="197"/>
      <c r="K609" s="19">
        <f t="shared" si="36"/>
        <v>0</v>
      </c>
      <c r="L609" s="42"/>
      <c r="M609" s="2"/>
    </row>
    <row r="610" spans="1:13" x14ac:dyDescent="0.25">
      <c r="A610" s="40" t="s">
        <v>1154</v>
      </c>
      <c r="B610" s="6">
        <v>14211110</v>
      </c>
      <c r="C610" s="101" t="s">
        <v>1153</v>
      </c>
      <c r="D610" s="198" t="s">
        <v>1155</v>
      </c>
      <c r="E610" s="10" t="s">
        <v>191</v>
      </c>
      <c r="F610" s="6" t="s">
        <v>1156</v>
      </c>
      <c r="G610" s="102">
        <v>0</v>
      </c>
      <c r="H610" s="198">
        <v>5000</v>
      </c>
      <c r="I610" s="102">
        <f>+H610*G610/1000</f>
        <v>0</v>
      </c>
      <c r="J610" s="197">
        <v>4269</v>
      </c>
      <c r="K610" s="19">
        <f t="shared" ref="K610" si="41">G610*H610</f>
        <v>0</v>
      </c>
      <c r="L610" s="42"/>
      <c r="M610" s="2"/>
    </row>
    <row r="611" spans="1:13" x14ac:dyDescent="0.25">
      <c r="A611" s="40">
        <v>0</v>
      </c>
      <c r="B611" s="277"/>
      <c r="C611" s="278"/>
      <c r="D611" s="278"/>
      <c r="E611" s="278"/>
      <c r="F611" s="278"/>
      <c r="G611" s="278"/>
      <c r="H611" s="278"/>
      <c r="I611" s="279"/>
      <c r="J611" s="43"/>
      <c r="K611" s="19">
        <f t="shared" ref="K611:K698" si="42">G611*H611</f>
        <v>0</v>
      </c>
      <c r="L611" s="42"/>
      <c r="M611" s="2"/>
    </row>
    <row r="612" spans="1:13" x14ac:dyDescent="0.25">
      <c r="A612" s="40">
        <v>0</v>
      </c>
      <c r="B612" s="267" t="s">
        <v>49</v>
      </c>
      <c r="C612" s="268"/>
      <c r="D612" s="269"/>
      <c r="E612" s="10"/>
      <c r="F612" s="10"/>
      <c r="G612" s="21"/>
      <c r="H612" s="13"/>
      <c r="I612" s="21"/>
      <c r="J612" s="43"/>
      <c r="K612" s="19">
        <f t="shared" si="42"/>
        <v>0</v>
      </c>
      <c r="L612" s="42"/>
      <c r="M612" s="2"/>
    </row>
    <row r="613" spans="1:13" x14ac:dyDescent="0.25">
      <c r="A613" s="40">
        <v>0</v>
      </c>
      <c r="B613" s="267" t="s">
        <v>48</v>
      </c>
      <c r="C613" s="268"/>
      <c r="D613" s="269"/>
      <c r="E613" s="10"/>
      <c r="F613" s="10"/>
      <c r="G613" s="21"/>
      <c r="H613" s="13"/>
      <c r="I613" s="21"/>
      <c r="J613" s="43"/>
      <c r="K613" s="19">
        <f t="shared" si="42"/>
        <v>0</v>
      </c>
      <c r="L613" s="42"/>
      <c r="M613" s="2"/>
    </row>
    <row r="614" spans="1:13" x14ac:dyDescent="0.25">
      <c r="A614" s="40">
        <v>0</v>
      </c>
      <c r="B614" s="258" t="s">
        <v>39</v>
      </c>
      <c r="C614" s="259"/>
      <c r="D614" s="259"/>
      <c r="E614" s="259"/>
      <c r="F614" s="259"/>
      <c r="G614" s="259"/>
      <c r="H614" s="259"/>
      <c r="I614" s="260"/>
      <c r="J614" s="43"/>
      <c r="K614" s="19">
        <f t="shared" si="42"/>
        <v>0</v>
      </c>
      <c r="L614" s="42"/>
      <c r="M614" s="2"/>
    </row>
    <row r="615" spans="1:13" ht="27" x14ac:dyDescent="0.25">
      <c r="A615" s="40" t="s">
        <v>520</v>
      </c>
      <c r="B615" s="6">
        <v>45111470</v>
      </c>
      <c r="C615" s="7" t="s">
        <v>521</v>
      </c>
      <c r="D615" s="7" t="s">
        <v>522</v>
      </c>
      <c r="E615" s="11" t="s">
        <v>207</v>
      </c>
      <c r="F615" s="11" t="s">
        <v>54</v>
      </c>
      <c r="G615" s="21">
        <v>35752560</v>
      </c>
      <c r="H615" s="13">
        <v>1</v>
      </c>
      <c r="I615" s="21">
        <f t="shared" ref="I615:I617" si="43">G615*H615/1000</f>
        <v>35752.559999999998</v>
      </c>
      <c r="J615" s="43">
        <v>5113</v>
      </c>
      <c r="K615" s="19">
        <f t="shared" si="42"/>
        <v>35752560</v>
      </c>
      <c r="L615" s="42"/>
      <c r="M615" s="2"/>
    </row>
    <row r="616" spans="1:13" ht="29.25" customHeight="1" x14ac:dyDescent="0.25">
      <c r="A616" s="40" t="s">
        <v>520</v>
      </c>
      <c r="B616" s="6">
        <v>45111470</v>
      </c>
      <c r="C616" s="7" t="s">
        <v>789</v>
      </c>
      <c r="D616" s="7" t="s">
        <v>791</v>
      </c>
      <c r="E616" s="11" t="s">
        <v>207</v>
      </c>
      <c r="F616" s="11" t="s">
        <v>54</v>
      </c>
      <c r="G616" s="21">
        <v>0</v>
      </c>
      <c r="H616" s="13">
        <v>1</v>
      </c>
      <c r="I616" s="21">
        <f t="shared" si="43"/>
        <v>0</v>
      </c>
      <c r="J616" s="43">
        <v>5113</v>
      </c>
      <c r="K616" s="19">
        <f t="shared" si="42"/>
        <v>0</v>
      </c>
      <c r="L616" s="42"/>
      <c r="M616" s="2"/>
    </row>
    <row r="617" spans="1:13" ht="29.25" customHeight="1" x14ac:dyDescent="0.25">
      <c r="A617" s="40" t="s">
        <v>520</v>
      </c>
      <c r="B617" s="6">
        <v>45111470</v>
      </c>
      <c r="C617" s="7" t="s">
        <v>789</v>
      </c>
      <c r="D617" s="7" t="s">
        <v>1336</v>
      </c>
      <c r="E617" s="11" t="s">
        <v>207</v>
      </c>
      <c r="F617" s="11" t="s">
        <v>54</v>
      </c>
      <c r="G617" s="21">
        <v>0</v>
      </c>
      <c r="H617" s="13">
        <v>1</v>
      </c>
      <c r="I617" s="21">
        <f t="shared" si="43"/>
        <v>0</v>
      </c>
      <c r="J617" s="230">
        <v>5112</v>
      </c>
      <c r="K617" s="19">
        <f t="shared" si="42"/>
        <v>0</v>
      </c>
      <c r="L617" s="42"/>
      <c r="M617" s="2"/>
    </row>
    <row r="618" spans="1:13" x14ac:dyDescent="0.25">
      <c r="A618" s="40">
        <v>0</v>
      </c>
      <c r="B618" s="258" t="s">
        <v>8</v>
      </c>
      <c r="C618" s="259"/>
      <c r="D618" s="259"/>
      <c r="E618" s="259"/>
      <c r="F618" s="259"/>
      <c r="G618" s="259"/>
      <c r="H618" s="259"/>
      <c r="I618" s="260"/>
      <c r="J618" s="43"/>
      <c r="K618" s="19">
        <f t="shared" si="42"/>
        <v>0</v>
      </c>
      <c r="L618" s="42"/>
      <c r="M618" s="2"/>
    </row>
    <row r="619" spans="1:13" ht="28.5" customHeight="1" x14ac:dyDescent="0.25">
      <c r="A619" s="40">
        <v>713</v>
      </c>
      <c r="B619" s="6">
        <v>71351540</v>
      </c>
      <c r="C619" s="7" t="s">
        <v>495</v>
      </c>
      <c r="D619" s="7" t="s">
        <v>523</v>
      </c>
      <c r="E619" s="11" t="s">
        <v>263</v>
      </c>
      <c r="F619" s="11" t="s">
        <v>54</v>
      </c>
      <c r="G619" s="21">
        <v>415000</v>
      </c>
      <c r="H619" s="13">
        <v>1</v>
      </c>
      <c r="I619" s="21">
        <f>+H619*G619/1000</f>
        <v>415</v>
      </c>
      <c r="J619" s="43">
        <v>5113</v>
      </c>
      <c r="K619" s="19">
        <f t="shared" si="42"/>
        <v>415000</v>
      </c>
      <c r="L619" s="42"/>
      <c r="M619" s="2"/>
    </row>
    <row r="620" spans="1:13" ht="28.5" customHeight="1" x14ac:dyDescent="0.25">
      <c r="A620" s="40">
        <v>713</v>
      </c>
      <c r="B620" s="6">
        <v>71351540</v>
      </c>
      <c r="C620" s="7" t="s">
        <v>495</v>
      </c>
      <c r="D620" s="7" t="s">
        <v>790</v>
      </c>
      <c r="E620" s="11" t="s">
        <v>263</v>
      </c>
      <c r="F620" s="11" t="s">
        <v>54</v>
      </c>
      <c r="G620" s="21">
        <v>0</v>
      </c>
      <c r="H620" s="13">
        <v>1</v>
      </c>
      <c r="I620" s="21">
        <f>+H620*G620/1000</f>
        <v>0</v>
      </c>
      <c r="J620" s="43">
        <v>5113</v>
      </c>
      <c r="K620" s="19">
        <f t="shared" si="42"/>
        <v>0</v>
      </c>
      <c r="L620" s="42"/>
      <c r="M620" s="2"/>
    </row>
    <row r="621" spans="1:13" ht="28.5" customHeight="1" x14ac:dyDescent="0.25">
      <c r="A621" s="40" t="s">
        <v>358</v>
      </c>
      <c r="B621" s="6" t="s">
        <v>499</v>
      </c>
      <c r="C621" s="7" t="s">
        <v>359</v>
      </c>
      <c r="D621" s="7" t="s">
        <v>890</v>
      </c>
      <c r="E621" s="11" t="s">
        <v>53</v>
      </c>
      <c r="F621" s="11" t="s">
        <v>54</v>
      </c>
      <c r="G621" s="21">
        <v>225000</v>
      </c>
      <c r="H621" s="13">
        <v>1</v>
      </c>
      <c r="I621" s="21">
        <f>+H621*G621/1000</f>
        <v>225</v>
      </c>
      <c r="J621" s="43">
        <v>5113</v>
      </c>
      <c r="K621" s="19">
        <f t="shared" si="42"/>
        <v>225000</v>
      </c>
      <c r="L621" s="42"/>
      <c r="M621" s="2"/>
    </row>
    <row r="622" spans="1:13" ht="28.5" customHeight="1" x14ac:dyDescent="0.25">
      <c r="A622" s="40" t="s">
        <v>847</v>
      </c>
      <c r="B622" s="6">
        <v>71241200</v>
      </c>
      <c r="C622" s="7" t="s">
        <v>502</v>
      </c>
      <c r="D622" s="7" t="s">
        <v>1241</v>
      </c>
      <c r="E622" s="11" t="s">
        <v>207</v>
      </c>
      <c r="F622" s="11" t="s">
        <v>54</v>
      </c>
      <c r="G622" s="21">
        <v>0</v>
      </c>
      <c r="H622" s="13">
        <v>1</v>
      </c>
      <c r="I622" s="21">
        <f>+H622*G622/1000</f>
        <v>0</v>
      </c>
      <c r="J622" s="211">
        <v>5134</v>
      </c>
      <c r="K622" s="19">
        <f t="shared" si="42"/>
        <v>0</v>
      </c>
      <c r="L622" s="42"/>
      <c r="M622" s="2"/>
    </row>
    <row r="623" spans="1:13" ht="28.5" customHeight="1" x14ac:dyDescent="0.25">
      <c r="A623" s="40">
        <v>713</v>
      </c>
      <c r="B623" s="6">
        <v>71351540</v>
      </c>
      <c r="C623" s="7" t="s">
        <v>495</v>
      </c>
      <c r="D623" s="7" t="s">
        <v>1335</v>
      </c>
      <c r="E623" s="11" t="s">
        <v>207</v>
      </c>
      <c r="F623" s="11" t="s">
        <v>54</v>
      </c>
      <c r="G623" s="21">
        <v>0</v>
      </c>
      <c r="H623" s="13">
        <v>1</v>
      </c>
      <c r="I623" s="21">
        <f>+H623*G623/1000</f>
        <v>0</v>
      </c>
      <c r="J623" s="230">
        <v>5112</v>
      </c>
      <c r="K623" s="19">
        <f t="shared" si="42"/>
        <v>0</v>
      </c>
      <c r="L623" s="42"/>
      <c r="M623" s="2"/>
    </row>
    <row r="624" spans="1:13" ht="28.5" customHeight="1" x14ac:dyDescent="0.25">
      <c r="A624" s="40" t="s">
        <v>847</v>
      </c>
      <c r="B624" s="6">
        <v>71241200</v>
      </c>
      <c r="C624" s="7" t="s">
        <v>502</v>
      </c>
      <c r="D624" s="7" t="s">
        <v>1367</v>
      </c>
      <c r="E624" s="11" t="s">
        <v>207</v>
      </c>
      <c r="F624" s="11" t="s">
        <v>54</v>
      </c>
      <c r="G624" s="21">
        <v>0</v>
      </c>
      <c r="H624" s="13">
        <v>1</v>
      </c>
      <c r="I624" s="21">
        <f t="shared" ref="I624:I626" si="44">+H624*G624/1000</f>
        <v>0</v>
      </c>
      <c r="J624" s="237">
        <v>5134</v>
      </c>
      <c r="K624" s="19">
        <f t="shared" si="42"/>
        <v>0</v>
      </c>
      <c r="L624" s="42"/>
      <c r="M624" s="2"/>
    </row>
    <row r="625" spans="1:13" ht="28.5" customHeight="1" x14ac:dyDescent="0.25">
      <c r="A625" s="40" t="s">
        <v>847</v>
      </c>
      <c r="B625" s="6">
        <v>71241200</v>
      </c>
      <c r="C625" s="7" t="s">
        <v>502</v>
      </c>
      <c r="D625" s="7" t="s">
        <v>1368</v>
      </c>
      <c r="E625" s="11" t="s">
        <v>207</v>
      </c>
      <c r="F625" s="11" t="s">
        <v>54</v>
      </c>
      <c r="G625" s="21">
        <v>0</v>
      </c>
      <c r="H625" s="13">
        <v>1</v>
      </c>
      <c r="I625" s="21">
        <f t="shared" si="44"/>
        <v>0</v>
      </c>
      <c r="J625" s="237">
        <v>5134</v>
      </c>
      <c r="K625" s="19">
        <f t="shared" si="42"/>
        <v>0</v>
      </c>
      <c r="L625" s="42"/>
      <c r="M625" s="2"/>
    </row>
    <row r="626" spans="1:13" ht="28.5" customHeight="1" x14ac:dyDescent="0.25">
      <c r="A626" s="40" t="s">
        <v>847</v>
      </c>
      <c r="B626" s="6">
        <v>71241200</v>
      </c>
      <c r="C626" s="7" t="s">
        <v>502</v>
      </c>
      <c r="D626" s="7" t="s">
        <v>1369</v>
      </c>
      <c r="E626" s="11" t="s">
        <v>207</v>
      </c>
      <c r="F626" s="11" t="s">
        <v>54</v>
      </c>
      <c r="G626" s="21">
        <v>0</v>
      </c>
      <c r="H626" s="13">
        <v>1</v>
      </c>
      <c r="I626" s="21">
        <f t="shared" si="44"/>
        <v>0</v>
      </c>
      <c r="J626" s="237">
        <v>5134</v>
      </c>
      <c r="K626" s="19">
        <f t="shared" si="42"/>
        <v>0</v>
      </c>
      <c r="L626" s="42"/>
      <c r="M626" s="2"/>
    </row>
    <row r="627" spans="1:13" x14ac:dyDescent="0.25">
      <c r="A627" s="40"/>
      <c r="B627" s="258" t="s">
        <v>10</v>
      </c>
      <c r="C627" s="259"/>
      <c r="D627" s="259"/>
      <c r="E627" s="259"/>
      <c r="F627" s="259"/>
      <c r="G627" s="259"/>
      <c r="H627" s="259"/>
      <c r="I627" s="260"/>
      <c r="J627" s="231"/>
      <c r="K627" s="19">
        <f t="shared" si="42"/>
        <v>0</v>
      </c>
      <c r="L627" s="42"/>
      <c r="M627" s="2"/>
    </row>
    <row r="628" spans="1:13" ht="27" x14ac:dyDescent="0.25">
      <c r="A628" s="40" t="s">
        <v>1343</v>
      </c>
      <c r="B628" s="6" t="s">
        <v>1345</v>
      </c>
      <c r="C628" s="7" t="s">
        <v>1342</v>
      </c>
      <c r="D628" s="7" t="s">
        <v>1344</v>
      </c>
      <c r="E628" s="102" t="s">
        <v>207</v>
      </c>
      <c r="F628" s="102" t="s">
        <v>11</v>
      </c>
      <c r="G628" s="102">
        <v>0</v>
      </c>
      <c r="H628" s="102">
        <v>1</v>
      </c>
      <c r="I628" s="102">
        <f>+H628*G628/1000</f>
        <v>0</v>
      </c>
      <c r="J628" s="231">
        <v>5129</v>
      </c>
      <c r="K628" s="19">
        <f t="shared" si="42"/>
        <v>0</v>
      </c>
      <c r="L628" s="42"/>
      <c r="M628" s="2"/>
    </row>
    <row r="629" spans="1:13" x14ac:dyDescent="0.25">
      <c r="A629" s="40">
        <v>0</v>
      </c>
      <c r="B629" s="277"/>
      <c r="C629" s="278"/>
      <c r="D629" s="278"/>
      <c r="E629" s="278"/>
      <c r="F629" s="278"/>
      <c r="G629" s="278"/>
      <c r="H629" s="278"/>
      <c r="I629" s="279"/>
      <c r="J629" s="43"/>
      <c r="K629" s="19">
        <f t="shared" si="42"/>
        <v>0</v>
      </c>
      <c r="L629" s="42"/>
      <c r="M629" s="2"/>
    </row>
    <row r="630" spans="1:13" x14ac:dyDescent="0.25">
      <c r="A630" s="40">
        <v>0</v>
      </c>
      <c r="B630" s="267" t="s">
        <v>45</v>
      </c>
      <c r="C630" s="268"/>
      <c r="D630" s="269"/>
      <c r="E630" s="54"/>
      <c r="F630" s="54"/>
      <c r="G630" s="37"/>
      <c r="H630" s="38"/>
      <c r="I630" s="55"/>
      <c r="J630" s="43"/>
      <c r="K630" s="19">
        <f t="shared" si="42"/>
        <v>0</v>
      </c>
      <c r="L630" s="42"/>
      <c r="M630" s="2"/>
    </row>
    <row r="631" spans="1:13" x14ac:dyDescent="0.25">
      <c r="A631" s="40">
        <v>0</v>
      </c>
      <c r="B631" s="267" t="s">
        <v>44</v>
      </c>
      <c r="C631" s="268"/>
      <c r="D631" s="269"/>
      <c r="E631" s="54"/>
      <c r="F631" s="54"/>
      <c r="G631" s="37"/>
      <c r="H631" s="38"/>
      <c r="I631" s="55"/>
      <c r="J631" s="43"/>
      <c r="K631" s="19">
        <f t="shared" si="42"/>
        <v>0</v>
      </c>
      <c r="L631" s="42"/>
      <c r="M631" s="2"/>
    </row>
    <row r="632" spans="1:13" x14ac:dyDescent="0.25">
      <c r="A632" s="40">
        <v>0</v>
      </c>
      <c r="B632" s="258" t="s">
        <v>8</v>
      </c>
      <c r="C632" s="259"/>
      <c r="D632" s="259"/>
      <c r="E632" s="259"/>
      <c r="F632" s="259"/>
      <c r="G632" s="259"/>
      <c r="H632" s="259"/>
      <c r="I632" s="260"/>
      <c r="J632" s="43"/>
      <c r="K632" s="19">
        <f t="shared" si="42"/>
        <v>0</v>
      </c>
      <c r="L632" s="42"/>
      <c r="M632" s="2"/>
    </row>
    <row r="633" spans="1:13" ht="27.75" customHeight="1" x14ac:dyDescent="0.25">
      <c r="A633" s="40">
        <v>713</v>
      </c>
      <c r="B633" s="6">
        <v>71351540</v>
      </c>
      <c r="C633" s="7" t="s">
        <v>495</v>
      </c>
      <c r="D633" s="7" t="s">
        <v>515</v>
      </c>
      <c r="E633" s="11" t="s">
        <v>263</v>
      </c>
      <c r="F633" s="11" t="s">
        <v>54</v>
      </c>
      <c r="G633" s="21">
        <v>419000</v>
      </c>
      <c r="H633" s="21">
        <v>1</v>
      </c>
      <c r="I633" s="21">
        <f>+H633*G633/1000</f>
        <v>419</v>
      </c>
      <c r="J633" s="43">
        <v>5113</v>
      </c>
      <c r="K633" s="19">
        <f t="shared" si="42"/>
        <v>419000</v>
      </c>
      <c r="L633" s="42"/>
      <c r="M633" s="2"/>
    </row>
    <row r="634" spans="1:13" ht="27.75" customHeight="1" x14ac:dyDescent="0.25">
      <c r="A634" s="40" t="s">
        <v>358</v>
      </c>
      <c r="B634" s="6" t="s">
        <v>499</v>
      </c>
      <c r="C634" s="101" t="s">
        <v>359</v>
      </c>
      <c r="D634" s="7" t="s">
        <v>519</v>
      </c>
      <c r="E634" s="11" t="s">
        <v>53</v>
      </c>
      <c r="F634" s="11" t="s">
        <v>54</v>
      </c>
      <c r="G634" s="21">
        <v>220000</v>
      </c>
      <c r="H634" s="21">
        <v>1</v>
      </c>
      <c r="I634" s="21">
        <f>+H634*G634/1000</f>
        <v>220</v>
      </c>
      <c r="J634" s="43">
        <v>5113</v>
      </c>
      <c r="K634" s="19">
        <f t="shared" si="42"/>
        <v>220000</v>
      </c>
      <c r="L634" s="42"/>
      <c r="M634" s="2"/>
    </row>
    <row r="635" spans="1:13" ht="27.75" customHeight="1" x14ac:dyDescent="0.25">
      <c r="A635" s="40" t="s">
        <v>358</v>
      </c>
      <c r="B635" s="6" t="s">
        <v>499</v>
      </c>
      <c r="C635" s="101" t="s">
        <v>359</v>
      </c>
      <c r="D635" s="7" t="s">
        <v>524</v>
      </c>
      <c r="E635" s="11" t="s">
        <v>207</v>
      </c>
      <c r="F635" s="11" t="s">
        <v>54</v>
      </c>
      <c r="G635" s="21">
        <v>76000</v>
      </c>
      <c r="H635" s="21">
        <v>1</v>
      </c>
      <c r="I635" s="21">
        <f t="shared" ref="I635:I638" si="45">+H635*G635/1000</f>
        <v>76</v>
      </c>
      <c r="J635" s="43">
        <v>5113</v>
      </c>
      <c r="K635" s="19">
        <f t="shared" si="42"/>
        <v>76000</v>
      </c>
      <c r="L635" s="42"/>
      <c r="M635" s="2"/>
    </row>
    <row r="636" spans="1:13" ht="27.75" customHeight="1" x14ac:dyDescent="0.25">
      <c r="A636" s="40" t="s">
        <v>358</v>
      </c>
      <c r="B636" s="6" t="s">
        <v>499</v>
      </c>
      <c r="C636" s="101" t="s">
        <v>359</v>
      </c>
      <c r="D636" s="7" t="s">
        <v>525</v>
      </c>
      <c r="E636" s="11" t="s">
        <v>207</v>
      </c>
      <c r="F636" s="11" t="s">
        <v>54</v>
      </c>
      <c r="G636" s="21">
        <v>76000</v>
      </c>
      <c r="H636" s="21">
        <v>1</v>
      </c>
      <c r="I636" s="21">
        <f t="shared" si="45"/>
        <v>76</v>
      </c>
      <c r="J636" s="43">
        <v>5113</v>
      </c>
      <c r="K636" s="19">
        <f t="shared" si="42"/>
        <v>76000</v>
      </c>
      <c r="L636" s="42"/>
      <c r="M636" s="2"/>
    </row>
    <row r="637" spans="1:13" ht="27.75" customHeight="1" x14ac:dyDescent="0.25">
      <c r="A637" s="40" t="s">
        <v>358</v>
      </c>
      <c r="B637" s="6" t="s">
        <v>499</v>
      </c>
      <c r="C637" s="101" t="s">
        <v>359</v>
      </c>
      <c r="D637" s="7" t="s">
        <v>526</v>
      </c>
      <c r="E637" s="11" t="s">
        <v>207</v>
      </c>
      <c r="F637" s="11" t="s">
        <v>54</v>
      </c>
      <c r="G637" s="21">
        <v>76000</v>
      </c>
      <c r="H637" s="21">
        <v>1</v>
      </c>
      <c r="I637" s="21">
        <f t="shared" si="45"/>
        <v>76</v>
      </c>
      <c r="J637" s="43">
        <v>5113</v>
      </c>
      <c r="K637" s="19">
        <f t="shared" si="42"/>
        <v>76000</v>
      </c>
      <c r="L637" s="42"/>
      <c r="M637" s="2"/>
    </row>
    <row r="638" spans="1:13" ht="27.75" customHeight="1" x14ac:dyDescent="0.25">
      <c r="A638" s="40" t="s">
        <v>358</v>
      </c>
      <c r="B638" s="6" t="s">
        <v>499</v>
      </c>
      <c r="C638" s="101" t="s">
        <v>359</v>
      </c>
      <c r="D638" s="7" t="s">
        <v>527</v>
      </c>
      <c r="E638" s="11" t="s">
        <v>207</v>
      </c>
      <c r="F638" s="11" t="s">
        <v>54</v>
      </c>
      <c r="G638" s="21">
        <v>76000</v>
      </c>
      <c r="H638" s="21">
        <v>1</v>
      </c>
      <c r="I638" s="21">
        <f t="shared" si="45"/>
        <v>76</v>
      </c>
      <c r="J638" s="43">
        <v>5113</v>
      </c>
      <c r="K638" s="19">
        <f t="shared" si="42"/>
        <v>76000</v>
      </c>
      <c r="L638" s="42"/>
      <c r="M638" s="2"/>
    </row>
    <row r="639" spans="1:13" ht="27.75" customHeight="1" x14ac:dyDescent="0.25">
      <c r="A639" s="40">
        <v>713</v>
      </c>
      <c r="B639" s="6">
        <v>71351540</v>
      </c>
      <c r="C639" s="7" t="s">
        <v>495</v>
      </c>
      <c r="D639" s="103" t="s">
        <v>1082</v>
      </c>
      <c r="E639" s="10" t="s">
        <v>263</v>
      </c>
      <c r="F639" s="10" t="s">
        <v>54</v>
      </c>
      <c r="G639" s="183">
        <v>189000</v>
      </c>
      <c r="H639" s="13">
        <v>1</v>
      </c>
      <c r="I639" s="21">
        <f t="shared" ref="I639:I644" si="46">G639*H639/1000</f>
        <v>189</v>
      </c>
      <c r="J639" s="99">
        <v>5113</v>
      </c>
      <c r="K639" s="19">
        <f t="shared" si="42"/>
        <v>189000</v>
      </c>
      <c r="L639" s="42"/>
      <c r="M639" s="2"/>
    </row>
    <row r="640" spans="1:13" ht="27.75" customHeight="1" x14ac:dyDescent="0.25">
      <c r="A640" s="40">
        <v>713</v>
      </c>
      <c r="B640" s="6">
        <v>71351540</v>
      </c>
      <c r="C640" s="7" t="s">
        <v>495</v>
      </c>
      <c r="D640" s="103" t="s">
        <v>1083</v>
      </c>
      <c r="E640" s="10" t="s">
        <v>263</v>
      </c>
      <c r="F640" s="10" t="s">
        <v>54</v>
      </c>
      <c r="G640" s="21">
        <v>189000</v>
      </c>
      <c r="H640" s="13">
        <v>1</v>
      </c>
      <c r="I640" s="21">
        <f t="shared" si="46"/>
        <v>189</v>
      </c>
      <c r="J640" s="99">
        <v>5113</v>
      </c>
      <c r="K640" s="19">
        <f t="shared" si="42"/>
        <v>189000</v>
      </c>
      <c r="L640" s="42"/>
      <c r="M640" s="2"/>
    </row>
    <row r="641" spans="1:13" ht="27.75" customHeight="1" x14ac:dyDescent="0.25">
      <c r="A641" s="40">
        <v>713</v>
      </c>
      <c r="B641" s="6">
        <v>71351540</v>
      </c>
      <c r="C641" s="7" t="s">
        <v>495</v>
      </c>
      <c r="D641" s="130" t="s">
        <v>1084</v>
      </c>
      <c r="E641" s="10" t="s">
        <v>263</v>
      </c>
      <c r="F641" s="10" t="s">
        <v>54</v>
      </c>
      <c r="G641" s="21">
        <v>189000</v>
      </c>
      <c r="H641" s="13">
        <v>1</v>
      </c>
      <c r="I641" s="21">
        <f t="shared" si="46"/>
        <v>189</v>
      </c>
      <c r="J641" s="99">
        <v>5113</v>
      </c>
      <c r="K641" s="19">
        <f t="shared" si="42"/>
        <v>189000</v>
      </c>
      <c r="L641" s="42"/>
      <c r="M641" s="2"/>
    </row>
    <row r="642" spans="1:13" ht="27.75" customHeight="1" x14ac:dyDescent="0.25">
      <c r="A642" s="40">
        <v>713</v>
      </c>
      <c r="B642" s="6">
        <v>71351540</v>
      </c>
      <c r="C642" s="7" t="s">
        <v>495</v>
      </c>
      <c r="D642" s="103" t="s">
        <v>1085</v>
      </c>
      <c r="E642" s="10" t="s">
        <v>263</v>
      </c>
      <c r="F642" s="10" t="s">
        <v>54</v>
      </c>
      <c r="G642" s="21">
        <v>189000</v>
      </c>
      <c r="H642" s="13">
        <v>1</v>
      </c>
      <c r="I642" s="21">
        <f t="shared" si="46"/>
        <v>189</v>
      </c>
      <c r="J642" s="99">
        <v>5113</v>
      </c>
      <c r="K642" s="19">
        <f t="shared" si="42"/>
        <v>189000</v>
      </c>
      <c r="L642" s="42"/>
      <c r="M642" s="2"/>
    </row>
    <row r="643" spans="1:13" ht="27.75" customHeight="1" x14ac:dyDescent="0.25">
      <c r="A643" s="40">
        <v>713</v>
      </c>
      <c r="B643" s="6">
        <v>71351540</v>
      </c>
      <c r="C643" s="7" t="s">
        <v>495</v>
      </c>
      <c r="D643" s="103" t="s">
        <v>1315</v>
      </c>
      <c r="E643" s="10" t="s">
        <v>207</v>
      </c>
      <c r="F643" s="10" t="s">
        <v>54</v>
      </c>
      <c r="G643" s="21">
        <v>0</v>
      </c>
      <c r="H643" s="13">
        <v>1</v>
      </c>
      <c r="I643" s="21">
        <f t="shared" si="46"/>
        <v>0</v>
      </c>
      <c r="J643" s="99">
        <v>5113</v>
      </c>
      <c r="K643" s="19">
        <f t="shared" si="42"/>
        <v>0</v>
      </c>
      <c r="L643" s="42"/>
      <c r="M643" s="2"/>
    </row>
    <row r="644" spans="1:13" ht="27.75" customHeight="1" x14ac:dyDescent="0.25">
      <c r="A644" s="40">
        <v>713</v>
      </c>
      <c r="B644" s="6">
        <v>71351540</v>
      </c>
      <c r="C644" s="7" t="s">
        <v>495</v>
      </c>
      <c r="D644" s="103" t="s">
        <v>1316</v>
      </c>
      <c r="E644" s="10" t="s">
        <v>207</v>
      </c>
      <c r="F644" s="10" t="s">
        <v>54</v>
      </c>
      <c r="G644" s="21">
        <v>0</v>
      </c>
      <c r="H644" s="13">
        <v>1</v>
      </c>
      <c r="I644" s="21">
        <f t="shared" si="46"/>
        <v>0</v>
      </c>
      <c r="J644" s="99">
        <v>5113</v>
      </c>
      <c r="K644" s="19">
        <f t="shared" si="42"/>
        <v>0</v>
      </c>
      <c r="L644" s="42"/>
      <c r="M644" s="2"/>
    </row>
    <row r="645" spans="1:13" ht="27.75" customHeight="1" x14ac:dyDescent="0.25">
      <c r="A645" s="40">
        <v>713</v>
      </c>
      <c r="B645" s="6">
        <v>71351540</v>
      </c>
      <c r="C645" s="7" t="s">
        <v>495</v>
      </c>
      <c r="D645" s="103" t="s">
        <v>1352</v>
      </c>
      <c r="E645" s="10" t="s">
        <v>207</v>
      </c>
      <c r="F645" s="10" t="s">
        <v>54</v>
      </c>
      <c r="G645" s="21">
        <v>0</v>
      </c>
      <c r="H645" s="13">
        <v>1</v>
      </c>
      <c r="I645" s="21">
        <f t="shared" ref="I645" si="47">G645*H645/1000</f>
        <v>0</v>
      </c>
      <c r="J645" s="99">
        <v>5113</v>
      </c>
      <c r="K645" s="19">
        <f t="shared" ref="K645" si="48">G645*H645</f>
        <v>0</v>
      </c>
      <c r="L645" s="42"/>
      <c r="M645" s="2"/>
    </row>
    <row r="646" spans="1:13" x14ac:dyDescent="0.25">
      <c r="A646" s="40"/>
      <c r="B646" s="258" t="s">
        <v>138</v>
      </c>
      <c r="C646" s="259"/>
      <c r="D646" s="259"/>
      <c r="E646" s="259"/>
      <c r="F646" s="259"/>
      <c r="G646" s="259"/>
      <c r="H646" s="259"/>
      <c r="I646" s="260"/>
      <c r="J646" s="43"/>
      <c r="K646" s="19">
        <f t="shared" si="42"/>
        <v>0</v>
      </c>
      <c r="L646" s="42"/>
      <c r="M646" s="2"/>
    </row>
    <row r="647" spans="1:13" ht="30" customHeight="1" x14ac:dyDescent="0.25">
      <c r="A647" s="40" t="s">
        <v>195</v>
      </c>
      <c r="B647" s="6" t="s">
        <v>516</v>
      </c>
      <c r="C647" s="7" t="s">
        <v>517</v>
      </c>
      <c r="D647" s="7" t="s">
        <v>518</v>
      </c>
      <c r="E647" s="11" t="s">
        <v>207</v>
      </c>
      <c r="F647" s="11" t="s">
        <v>54</v>
      </c>
      <c r="G647" s="132">
        <v>30300000</v>
      </c>
      <c r="H647" s="132">
        <v>1</v>
      </c>
      <c r="I647" s="132">
        <f>+H647*G647/1000</f>
        <v>30300</v>
      </c>
      <c r="J647" s="43">
        <v>5113</v>
      </c>
      <c r="K647" s="19">
        <f t="shared" si="42"/>
        <v>30300000</v>
      </c>
      <c r="L647" s="42"/>
      <c r="M647" s="2"/>
    </row>
    <row r="648" spans="1:13" ht="30" customHeight="1" x14ac:dyDescent="0.25">
      <c r="A648" s="40" t="s">
        <v>195</v>
      </c>
      <c r="B648" s="6" t="s">
        <v>516</v>
      </c>
      <c r="C648" s="7" t="s">
        <v>517</v>
      </c>
      <c r="D648" s="7" t="s">
        <v>1070</v>
      </c>
      <c r="E648" s="11" t="s">
        <v>207</v>
      </c>
      <c r="F648" s="11" t="s">
        <v>54</v>
      </c>
      <c r="G648" s="132">
        <v>9412609.8499999996</v>
      </c>
      <c r="H648" s="132">
        <v>1</v>
      </c>
      <c r="I648" s="132">
        <f t="shared" ref="I648:I651" si="49">+H648*G648/1000</f>
        <v>9412.6098499999989</v>
      </c>
      <c r="J648" s="170">
        <v>5113</v>
      </c>
      <c r="K648" s="19">
        <f t="shared" si="42"/>
        <v>9412609.8499999996</v>
      </c>
      <c r="L648" s="42"/>
      <c r="M648" s="2"/>
    </row>
    <row r="649" spans="1:13" ht="30" customHeight="1" x14ac:dyDescent="0.25">
      <c r="A649" s="40" t="s">
        <v>195</v>
      </c>
      <c r="B649" s="6" t="s">
        <v>516</v>
      </c>
      <c r="C649" s="7" t="s">
        <v>517</v>
      </c>
      <c r="D649" s="7" t="s">
        <v>1071</v>
      </c>
      <c r="E649" s="11" t="s">
        <v>207</v>
      </c>
      <c r="F649" s="11" t="s">
        <v>54</v>
      </c>
      <c r="G649" s="132">
        <v>9788964.3000000007</v>
      </c>
      <c r="H649" s="132">
        <v>1</v>
      </c>
      <c r="I649" s="132">
        <f t="shared" si="49"/>
        <v>9788.9643000000015</v>
      </c>
      <c r="J649" s="170">
        <v>5113</v>
      </c>
      <c r="K649" s="19">
        <f t="shared" si="42"/>
        <v>9788964.3000000007</v>
      </c>
      <c r="L649" s="42"/>
      <c r="M649" s="2"/>
    </row>
    <row r="650" spans="1:13" ht="30" customHeight="1" x14ac:dyDescent="0.25">
      <c r="A650" s="40" t="s">
        <v>195</v>
      </c>
      <c r="B650" s="6" t="s">
        <v>516</v>
      </c>
      <c r="C650" s="7" t="s">
        <v>517</v>
      </c>
      <c r="D650" s="7" t="s">
        <v>1072</v>
      </c>
      <c r="E650" s="11" t="s">
        <v>207</v>
      </c>
      <c r="F650" s="11" t="s">
        <v>54</v>
      </c>
      <c r="G650" s="132">
        <v>9020171.5600000005</v>
      </c>
      <c r="H650" s="132">
        <v>1</v>
      </c>
      <c r="I650" s="132">
        <f t="shared" si="49"/>
        <v>9020.1715600000007</v>
      </c>
      <c r="J650" s="170">
        <v>5113</v>
      </c>
      <c r="K650" s="19">
        <f t="shared" si="42"/>
        <v>9020171.5600000005</v>
      </c>
      <c r="L650" s="42"/>
      <c r="M650" s="2"/>
    </row>
    <row r="651" spans="1:13" ht="30" customHeight="1" x14ac:dyDescent="0.25">
      <c r="A651" s="40" t="s">
        <v>195</v>
      </c>
      <c r="B651" s="6" t="s">
        <v>516</v>
      </c>
      <c r="C651" s="7" t="s">
        <v>517</v>
      </c>
      <c r="D651" s="7" t="s">
        <v>1073</v>
      </c>
      <c r="E651" s="11" t="s">
        <v>207</v>
      </c>
      <c r="F651" s="11" t="s">
        <v>54</v>
      </c>
      <c r="G651" s="132">
        <v>10115760.26</v>
      </c>
      <c r="H651" s="132">
        <v>1</v>
      </c>
      <c r="I651" s="132">
        <f t="shared" si="49"/>
        <v>10115.760259999999</v>
      </c>
      <c r="J651" s="170">
        <v>5113</v>
      </c>
      <c r="K651" s="19">
        <f t="shared" si="42"/>
        <v>10115760.26</v>
      </c>
      <c r="L651" s="42"/>
      <c r="M651" s="2"/>
    </row>
    <row r="652" spans="1:13" ht="30" customHeight="1" x14ac:dyDescent="0.25">
      <c r="A652" s="40" t="s">
        <v>195</v>
      </c>
      <c r="B652" s="118" t="s">
        <v>516</v>
      </c>
      <c r="C652" s="103" t="s">
        <v>517</v>
      </c>
      <c r="D652" s="103" t="s">
        <v>1086</v>
      </c>
      <c r="E652" s="10" t="s">
        <v>207</v>
      </c>
      <c r="F652" s="10" t="s">
        <v>54</v>
      </c>
      <c r="G652" s="21">
        <v>10116000</v>
      </c>
      <c r="H652" s="13">
        <v>1</v>
      </c>
      <c r="I652" s="21">
        <f t="shared" ref="I652:I657" si="50">G652*H652/1000</f>
        <v>10116</v>
      </c>
      <c r="J652" s="99">
        <v>5113</v>
      </c>
      <c r="K652" s="19">
        <f t="shared" si="42"/>
        <v>10116000</v>
      </c>
      <c r="L652" s="42"/>
      <c r="M652" s="2"/>
    </row>
    <row r="653" spans="1:13" ht="30" customHeight="1" x14ac:dyDescent="0.25">
      <c r="A653" s="40" t="s">
        <v>195</v>
      </c>
      <c r="B653" s="118" t="s">
        <v>516</v>
      </c>
      <c r="C653" s="103" t="s">
        <v>517</v>
      </c>
      <c r="D653" s="103" t="s">
        <v>1087</v>
      </c>
      <c r="E653" s="10" t="s">
        <v>207</v>
      </c>
      <c r="F653" s="10" t="s">
        <v>54</v>
      </c>
      <c r="G653" s="21">
        <v>10116000</v>
      </c>
      <c r="H653" s="13">
        <v>1</v>
      </c>
      <c r="I653" s="21">
        <f t="shared" si="50"/>
        <v>10116</v>
      </c>
      <c r="J653" s="99">
        <v>5113</v>
      </c>
      <c r="K653" s="19">
        <f t="shared" si="42"/>
        <v>10116000</v>
      </c>
      <c r="L653" s="42"/>
      <c r="M653" s="2"/>
    </row>
    <row r="654" spans="1:13" ht="30" customHeight="1" x14ac:dyDescent="0.25">
      <c r="A654" s="40" t="s">
        <v>195</v>
      </c>
      <c r="B654" s="118" t="s">
        <v>516</v>
      </c>
      <c r="C654" s="103" t="s">
        <v>517</v>
      </c>
      <c r="D654" s="130" t="s">
        <v>1088</v>
      </c>
      <c r="E654" s="10" t="s">
        <v>207</v>
      </c>
      <c r="F654" s="10" t="s">
        <v>54</v>
      </c>
      <c r="G654" s="21">
        <v>10116000</v>
      </c>
      <c r="H654" s="13">
        <v>1</v>
      </c>
      <c r="I654" s="21">
        <f t="shared" si="50"/>
        <v>10116</v>
      </c>
      <c r="J654" s="99">
        <v>5113</v>
      </c>
      <c r="K654" s="19">
        <f t="shared" si="42"/>
        <v>10116000</v>
      </c>
      <c r="L654" s="42"/>
      <c r="M654" s="2"/>
    </row>
    <row r="655" spans="1:13" ht="30" customHeight="1" x14ac:dyDescent="0.25">
      <c r="A655" s="40" t="s">
        <v>195</v>
      </c>
      <c r="B655" s="118" t="s">
        <v>516</v>
      </c>
      <c r="C655" s="103" t="s">
        <v>517</v>
      </c>
      <c r="D655" s="103" t="s">
        <v>1089</v>
      </c>
      <c r="E655" s="10" t="s">
        <v>207</v>
      </c>
      <c r="F655" s="10" t="s">
        <v>54</v>
      </c>
      <c r="G655" s="21">
        <v>10116000</v>
      </c>
      <c r="H655" s="13">
        <v>1</v>
      </c>
      <c r="I655" s="21">
        <f t="shared" si="50"/>
        <v>10116</v>
      </c>
      <c r="J655" s="99">
        <v>5113</v>
      </c>
      <c r="K655" s="19">
        <f t="shared" si="42"/>
        <v>10116000</v>
      </c>
      <c r="L655" s="42"/>
      <c r="M655" s="2"/>
    </row>
    <row r="656" spans="1:13" ht="30" customHeight="1" x14ac:dyDescent="0.25">
      <c r="A656" s="40" t="s">
        <v>195</v>
      </c>
      <c r="B656" s="118" t="s">
        <v>516</v>
      </c>
      <c r="C656" s="103" t="s">
        <v>517</v>
      </c>
      <c r="D656" s="103" t="s">
        <v>1334</v>
      </c>
      <c r="E656" s="10" t="s">
        <v>207</v>
      </c>
      <c r="F656" s="10" t="s">
        <v>54</v>
      </c>
      <c r="G656" s="21">
        <v>0</v>
      </c>
      <c r="H656" s="13">
        <v>1</v>
      </c>
      <c r="I656" s="21">
        <f t="shared" si="50"/>
        <v>0</v>
      </c>
      <c r="J656" s="142">
        <v>5113</v>
      </c>
      <c r="K656" s="19">
        <f t="shared" si="42"/>
        <v>0</v>
      </c>
      <c r="L656" s="42"/>
      <c r="M656" s="2"/>
    </row>
    <row r="657" spans="1:13" ht="30" customHeight="1" x14ac:dyDescent="0.25">
      <c r="A657" s="40" t="s">
        <v>195</v>
      </c>
      <c r="B657" s="118" t="s">
        <v>516</v>
      </c>
      <c r="C657" s="103" t="s">
        <v>517</v>
      </c>
      <c r="D657" s="103" t="s">
        <v>1333</v>
      </c>
      <c r="E657" s="10" t="s">
        <v>207</v>
      </c>
      <c r="F657" s="10" t="s">
        <v>54</v>
      </c>
      <c r="G657" s="21">
        <v>0</v>
      </c>
      <c r="H657" s="13">
        <v>1</v>
      </c>
      <c r="I657" s="21">
        <f t="shared" si="50"/>
        <v>0</v>
      </c>
      <c r="J657" s="142">
        <v>5113</v>
      </c>
      <c r="K657" s="19">
        <f t="shared" si="42"/>
        <v>0</v>
      </c>
      <c r="L657" s="42"/>
      <c r="M657" s="2"/>
    </row>
    <row r="658" spans="1:13" ht="30" customHeight="1" x14ac:dyDescent="0.25">
      <c r="A658" s="40" t="s">
        <v>195</v>
      </c>
      <c r="B658" s="118" t="s">
        <v>516</v>
      </c>
      <c r="C658" s="103" t="s">
        <v>517</v>
      </c>
      <c r="D658" s="103" t="s">
        <v>1353</v>
      </c>
      <c r="E658" s="10" t="s">
        <v>207</v>
      </c>
      <c r="F658" s="10" t="s">
        <v>54</v>
      </c>
      <c r="G658" s="21">
        <v>0</v>
      </c>
      <c r="H658" s="13">
        <v>1</v>
      </c>
      <c r="I658" s="21">
        <f t="shared" ref="I658" si="51">G658*H658/1000</f>
        <v>0</v>
      </c>
      <c r="J658" s="142">
        <v>5113</v>
      </c>
      <c r="K658" s="19">
        <f t="shared" ref="K658" si="52">G658*H658</f>
        <v>0</v>
      </c>
      <c r="L658" s="42"/>
      <c r="M658" s="2"/>
    </row>
    <row r="659" spans="1:13" x14ac:dyDescent="0.25">
      <c r="A659" s="40">
        <v>0</v>
      </c>
      <c r="B659" s="258" t="s">
        <v>10</v>
      </c>
      <c r="C659" s="259"/>
      <c r="D659" s="259"/>
      <c r="E659" s="259"/>
      <c r="F659" s="259"/>
      <c r="G659" s="259"/>
      <c r="H659" s="259"/>
      <c r="I659" s="260"/>
      <c r="J659" s="43"/>
      <c r="K659" s="19">
        <f t="shared" si="42"/>
        <v>0</v>
      </c>
      <c r="L659" s="42"/>
      <c r="M659" s="2"/>
    </row>
    <row r="660" spans="1:13" x14ac:dyDescent="0.25">
      <c r="A660" s="40" t="s">
        <v>887</v>
      </c>
      <c r="B660" s="118" t="s">
        <v>144</v>
      </c>
      <c r="C660" s="103" t="s">
        <v>1111</v>
      </c>
      <c r="D660" s="103" t="s">
        <v>1112</v>
      </c>
      <c r="E660" s="132" t="s">
        <v>53</v>
      </c>
      <c r="F660" s="132" t="s">
        <v>11</v>
      </c>
      <c r="G660" s="21">
        <v>3230000</v>
      </c>
      <c r="H660" s="13">
        <v>1</v>
      </c>
      <c r="I660" s="21">
        <f>+H660*G660/1000</f>
        <v>3230</v>
      </c>
      <c r="J660" s="185">
        <v>5411</v>
      </c>
      <c r="K660" s="19">
        <f t="shared" si="42"/>
        <v>3230000</v>
      </c>
      <c r="L660" s="42"/>
      <c r="M660" s="2"/>
    </row>
    <row r="661" spans="1:13" x14ac:dyDescent="0.25">
      <c r="A661" s="40">
        <v>0</v>
      </c>
      <c r="B661" s="274"/>
      <c r="C661" s="275"/>
      <c r="D661" s="275"/>
      <c r="E661" s="275"/>
      <c r="F661" s="275"/>
      <c r="G661" s="275"/>
      <c r="H661" s="275"/>
      <c r="I661" s="276"/>
      <c r="J661" s="43"/>
      <c r="K661" s="19">
        <f t="shared" si="42"/>
        <v>0</v>
      </c>
      <c r="L661" s="42"/>
      <c r="M661" s="2"/>
    </row>
    <row r="662" spans="1:13" x14ac:dyDescent="0.25">
      <c r="A662" s="40">
        <v>0</v>
      </c>
      <c r="B662" s="267" t="s">
        <v>16</v>
      </c>
      <c r="C662" s="268"/>
      <c r="D662" s="269"/>
      <c r="E662" s="54"/>
      <c r="F662" s="54"/>
      <c r="G662" s="37"/>
      <c r="H662" s="38"/>
      <c r="I662" s="55"/>
      <c r="J662" s="43"/>
      <c r="K662" s="19">
        <f t="shared" si="42"/>
        <v>0</v>
      </c>
      <c r="L662" s="42"/>
      <c r="M662" s="2"/>
    </row>
    <row r="663" spans="1:13" x14ac:dyDescent="0.25">
      <c r="A663" s="40">
        <v>0</v>
      </c>
      <c r="B663" s="267" t="s">
        <v>17</v>
      </c>
      <c r="C663" s="268"/>
      <c r="D663" s="269"/>
      <c r="E663" s="54"/>
      <c r="F663" s="54"/>
      <c r="G663" s="37"/>
      <c r="H663" s="38"/>
      <c r="I663" s="55"/>
      <c r="J663" s="43"/>
      <c r="K663" s="19">
        <f t="shared" si="42"/>
        <v>0</v>
      </c>
      <c r="L663" s="42"/>
      <c r="M663" s="2"/>
    </row>
    <row r="664" spans="1:13" x14ac:dyDescent="0.25">
      <c r="A664" s="40">
        <v>0</v>
      </c>
      <c r="B664" s="258" t="s">
        <v>8</v>
      </c>
      <c r="C664" s="259"/>
      <c r="D664" s="259"/>
      <c r="E664" s="259"/>
      <c r="F664" s="259"/>
      <c r="G664" s="259"/>
      <c r="H664" s="259"/>
      <c r="I664" s="260"/>
      <c r="J664" s="43"/>
      <c r="K664" s="19">
        <f t="shared" si="42"/>
        <v>0</v>
      </c>
      <c r="L664" s="42"/>
      <c r="M664" s="2"/>
    </row>
    <row r="665" spans="1:13" x14ac:dyDescent="0.25">
      <c r="A665" s="75" t="s">
        <v>220</v>
      </c>
      <c r="B665" s="82" t="s">
        <v>221</v>
      </c>
      <c r="C665" s="83" t="s">
        <v>222</v>
      </c>
      <c r="D665" s="83" t="s">
        <v>223</v>
      </c>
      <c r="E665" s="84" t="s">
        <v>53</v>
      </c>
      <c r="F665" s="84" t="s">
        <v>54</v>
      </c>
      <c r="G665" s="85">
        <v>350000000</v>
      </c>
      <c r="H665" s="85">
        <v>1</v>
      </c>
      <c r="I665" s="85">
        <f t="shared" ref="I665:I677" si="53">G665*H665/1000</f>
        <v>350000</v>
      </c>
      <c r="J665" s="78">
        <v>4212</v>
      </c>
      <c r="K665" s="19">
        <f t="shared" si="42"/>
        <v>350000000</v>
      </c>
      <c r="L665" s="42"/>
      <c r="M665" s="2"/>
    </row>
    <row r="666" spans="1:13" ht="27" x14ac:dyDescent="0.25">
      <c r="A666" s="40" t="s">
        <v>358</v>
      </c>
      <c r="B666" s="6">
        <v>98111140</v>
      </c>
      <c r="C666" s="7" t="s">
        <v>359</v>
      </c>
      <c r="D666" s="7" t="s">
        <v>360</v>
      </c>
      <c r="E666" s="11" t="s">
        <v>53</v>
      </c>
      <c r="F666" s="11" t="s">
        <v>54</v>
      </c>
      <c r="G666" s="21">
        <v>105500</v>
      </c>
      <c r="H666" s="21">
        <v>1</v>
      </c>
      <c r="I666" s="21">
        <f t="shared" si="53"/>
        <v>105.5</v>
      </c>
      <c r="J666" s="78">
        <v>5113</v>
      </c>
      <c r="K666" s="19">
        <f t="shared" si="42"/>
        <v>105500</v>
      </c>
      <c r="L666" s="42"/>
      <c r="M666" s="2"/>
    </row>
    <row r="667" spans="1:13" ht="33.75" customHeight="1" x14ac:dyDescent="0.25">
      <c r="A667" s="40">
        <v>712</v>
      </c>
      <c r="B667" s="6">
        <v>71241200</v>
      </c>
      <c r="C667" s="7" t="s">
        <v>502</v>
      </c>
      <c r="D667" s="7" t="s">
        <v>501</v>
      </c>
      <c r="E667" s="11" t="s">
        <v>503</v>
      </c>
      <c r="F667" s="11" t="s">
        <v>54</v>
      </c>
      <c r="G667" s="21">
        <v>1490000</v>
      </c>
      <c r="H667" s="21">
        <v>1</v>
      </c>
      <c r="I667" s="21">
        <f t="shared" si="53"/>
        <v>1490</v>
      </c>
      <c r="J667" s="78">
        <v>5134</v>
      </c>
      <c r="K667" s="19">
        <f t="shared" si="42"/>
        <v>1490000</v>
      </c>
      <c r="L667" s="42"/>
      <c r="M667" s="2"/>
    </row>
    <row r="668" spans="1:13" ht="33.75" customHeight="1" x14ac:dyDescent="0.25">
      <c r="A668" s="40">
        <v>713</v>
      </c>
      <c r="B668" s="6">
        <v>71351540</v>
      </c>
      <c r="C668" s="7" t="s">
        <v>495</v>
      </c>
      <c r="D668" s="7" t="s">
        <v>788</v>
      </c>
      <c r="E668" s="11" t="s">
        <v>263</v>
      </c>
      <c r="F668" s="11" t="s">
        <v>54</v>
      </c>
      <c r="G668" s="21">
        <v>119200</v>
      </c>
      <c r="H668" s="21">
        <v>1</v>
      </c>
      <c r="I668" s="21">
        <f t="shared" si="53"/>
        <v>119.2</v>
      </c>
      <c r="J668" s="78">
        <v>5112</v>
      </c>
      <c r="K668" s="19">
        <f t="shared" si="42"/>
        <v>119200</v>
      </c>
      <c r="L668" s="42"/>
      <c r="M668" s="2"/>
    </row>
    <row r="669" spans="1:13" ht="33.75" customHeight="1" x14ac:dyDescent="0.25">
      <c r="A669" s="40" t="s">
        <v>847</v>
      </c>
      <c r="B669" s="123">
        <v>71241200</v>
      </c>
      <c r="C669" s="124" t="s">
        <v>502</v>
      </c>
      <c r="D669" s="124" t="s">
        <v>848</v>
      </c>
      <c r="E669" s="125" t="s">
        <v>503</v>
      </c>
      <c r="F669" s="125" t="s">
        <v>54</v>
      </c>
      <c r="G669" s="126">
        <v>0</v>
      </c>
      <c r="H669" s="126">
        <v>1</v>
      </c>
      <c r="I669" s="126">
        <f t="shared" si="53"/>
        <v>0</v>
      </c>
      <c r="J669" s="78">
        <v>5134</v>
      </c>
      <c r="K669" s="19">
        <f t="shared" si="42"/>
        <v>0</v>
      </c>
      <c r="L669" s="42"/>
      <c r="M669" s="2"/>
    </row>
    <row r="670" spans="1:13" ht="21" customHeight="1" x14ac:dyDescent="0.25">
      <c r="A670" s="40" t="s">
        <v>487</v>
      </c>
      <c r="B670" s="6">
        <v>50531140</v>
      </c>
      <c r="C670" s="118" t="s">
        <v>257</v>
      </c>
      <c r="D670" s="7" t="s">
        <v>1117</v>
      </c>
      <c r="E670" s="11" t="s">
        <v>207</v>
      </c>
      <c r="F670" s="11" t="s">
        <v>54</v>
      </c>
      <c r="G670" s="21">
        <v>80000</v>
      </c>
      <c r="H670" s="21">
        <v>1</v>
      </c>
      <c r="I670" s="21">
        <f t="shared" si="53"/>
        <v>80</v>
      </c>
      <c r="J670" s="142">
        <v>5134</v>
      </c>
      <c r="K670" s="19">
        <f t="shared" si="42"/>
        <v>80000</v>
      </c>
      <c r="L670" s="42"/>
      <c r="M670" s="2"/>
    </row>
    <row r="671" spans="1:13" ht="27" customHeight="1" x14ac:dyDescent="0.25">
      <c r="A671" s="40">
        <v>713</v>
      </c>
      <c r="B671" s="6">
        <v>71351540</v>
      </c>
      <c r="C671" s="7" t="s">
        <v>495</v>
      </c>
      <c r="D671" s="101" t="s">
        <v>1172</v>
      </c>
      <c r="E671" s="11" t="s">
        <v>263</v>
      </c>
      <c r="F671" s="11" t="s">
        <v>54</v>
      </c>
      <c r="G671" s="21">
        <v>199000</v>
      </c>
      <c r="H671" s="21">
        <v>1</v>
      </c>
      <c r="I671" s="21">
        <f t="shared" si="53"/>
        <v>199</v>
      </c>
      <c r="J671" s="142">
        <v>5113</v>
      </c>
      <c r="K671" s="19">
        <f t="shared" si="42"/>
        <v>199000</v>
      </c>
      <c r="L671" s="42"/>
      <c r="M671" s="2"/>
    </row>
    <row r="672" spans="1:13" ht="27" customHeight="1" x14ac:dyDescent="0.25">
      <c r="A672" s="40" t="s">
        <v>847</v>
      </c>
      <c r="B672" s="6">
        <v>71241200</v>
      </c>
      <c r="C672" s="7" t="s">
        <v>502</v>
      </c>
      <c r="D672" s="101" t="s">
        <v>1237</v>
      </c>
      <c r="E672" s="11" t="s">
        <v>207</v>
      </c>
      <c r="F672" s="11" t="s">
        <v>54</v>
      </c>
      <c r="G672" s="21">
        <v>2901000</v>
      </c>
      <c r="H672" s="21">
        <v>1</v>
      </c>
      <c r="I672" s="21">
        <f t="shared" si="53"/>
        <v>2901</v>
      </c>
      <c r="J672" s="142">
        <v>5134</v>
      </c>
      <c r="K672" s="19">
        <f t="shared" si="42"/>
        <v>2901000</v>
      </c>
      <c r="L672" s="42"/>
      <c r="M672" s="2"/>
    </row>
    <row r="673" spans="1:13" ht="27" customHeight="1" x14ac:dyDescent="0.25">
      <c r="A673" s="40" t="s">
        <v>358</v>
      </c>
      <c r="B673" s="6">
        <v>98111140</v>
      </c>
      <c r="C673" s="7" t="s">
        <v>359</v>
      </c>
      <c r="D673" s="101" t="s">
        <v>1313</v>
      </c>
      <c r="E673" s="11" t="s">
        <v>53</v>
      </c>
      <c r="F673" s="11" t="s">
        <v>54</v>
      </c>
      <c r="G673" s="21">
        <v>252000</v>
      </c>
      <c r="H673" s="21">
        <v>1</v>
      </c>
      <c r="I673" s="21">
        <f t="shared" si="53"/>
        <v>252</v>
      </c>
      <c r="J673" s="78">
        <v>5112</v>
      </c>
      <c r="K673" s="19">
        <f t="shared" si="42"/>
        <v>252000</v>
      </c>
      <c r="L673" s="42"/>
      <c r="M673" s="2"/>
    </row>
    <row r="674" spans="1:13" ht="27" customHeight="1" x14ac:dyDescent="0.25">
      <c r="A674" s="40">
        <v>713</v>
      </c>
      <c r="B674" s="6">
        <v>71351540</v>
      </c>
      <c r="C674" s="7" t="s">
        <v>495</v>
      </c>
      <c r="D674" s="101" t="s">
        <v>1361</v>
      </c>
      <c r="E674" s="11" t="s">
        <v>207</v>
      </c>
      <c r="F674" s="11" t="s">
        <v>54</v>
      </c>
      <c r="G674" s="21">
        <v>0</v>
      </c>
      <c r="H674" s="21">
        <v>1</v>
      </c>
      <c r="I674" s="21">
        <f t="shared" si="53"/>
        <v>0</v>
      </c>
      <c r="J674" s="142">
        <v>5113</v>
      </c>
      <c r="K674" s="19">
        <f t="shared" si="42"/>
        <v>0</v>
      </c>
      <c r="L674" s="42"/>
      <c r="M674" s="2"/>
    </row>
    <row r="675" spans="1:13" ht="27" customHeight="1" x14ac:dyDescent="0.25">
      <c r="A675" s="40" t="s">
        <v>358</v>
      </c>
      <c r="B675" s="6">
        <v>98111140</v>
      </c>
      <c r="C675" s="7" t="s">
        <v>359</v>
      </c>
      <c r="D675" s="101" t="s">
        <v>1362</v>
      </c>
      <c r="E675" s="11" t="s">
        <v>53</v>
      </c>
      <c r="F675" s="11" t="s">
        <v>54</v>
      </c>
      <c r="G675" s="21">
        <v>900000</v>
      </c>
      <c r="H675" s="21">
        <v>1</v>
      </c>
      <c r="I675" s="21">
        <f t="shared" si="53"/>
        <v>900</v>
      </c>
      <c r="J675" s="142">
        <v>5112</v>
      </c>
      <c r="K675" s="19">
        <f t="shared" si="42"/>
        <v>900000</v>
      </c>
      <c r="L675" s="42"/>
      <c r="M675" s="2"/>
    </row>
    <row r="676" spans="1:13" ht="27" customHeight="1" x14ac:dyDescent="0.25">
      <c r="A676" s="40" t="s">
        <v>847</v>
      </c>
      <c r="B676" s="6">
        <v>71241200</v>
      </c>
      <c r="C676" s="7" t="s">
        <v>502</v>
      </c>
      <c r="D676" s="101" t="s">
        <v>1366</v>
      </c>
      <c r="E676" s="11" t="s">
        <v>207</v>
      </c>
      <c r="F676" s="11" t="s">
        <v>54</v>
      </c>
      <c r="G676" s="21">
        <v>0</v>
      </c>
      <c r="H676" s="21">
        <v>1</v>
      </c>
      <c r="I676" s="21">
        <f t="shared" si="53"/>
        <v>0</v>
      </c>
      <c r="J676" s="142">
        <v>5134</v>
      </c>
      <c r="K676" s="19">
        <f t="shared" si="42"/>
        <v>0</v>
      </c>
      <c r="L676" s="42"/>
      <c r="M676" s="2"/>
    </row>
    <row r="677" spans="1:13" ht="27" customHeight="1" x14ac:dyDescent="0.25">
      <c r="A677" s="40" t="s">
        <v>847</v>
      </c>
      <c r="B677" s="6">
        <v>71241200</v>
      </c>
      <c r="C677" s="7" t="s">
        <v>502</v>
      </c>
      <c r="D677" s="101" t="s">
        <v>1472</v>
      </c>
      <c r="E677" s="11" t="s">
        <v>207</v>
      </c>
      <c r="F677" s="11" t="s">
        <v>54</v>
      </c>
      <c r="G677" s="21">
        <v>0</v>
      </c>
      <c r="H677" s="21">
        <v>1</v>
      </c>
      <c r="I677" s="21">
        <f t="shared" si="53"/>
        <v>0</v>
      </c>
      <c r="J677" s="142">
        <v>5134</v>
      </c>
      <c r="K677" s="19">
        <f t="shared" si="42"/>
        <v>0</v>
      </c>
      <c r="L677" s="42"/>
      <c r="M677" s="2"/>
    </row>
    <row r="678" spans="1:13" x14ac:dyDescent="0.25">
      <c r="A678" s="40">
        <v>0</v>
      </c>
      <c r="B678" s="258" t="s">
        <v>39</v>
      </c>
      <c r="C678" s="259"/>
      <c r="D678" s="259"/>
      <c r="E678" s="259"/>
      <c r="F678" s="259"/>
      <c r="G678" s="259"/>
      <c r="H678" s="259"/>
      <c r="I678" s="260"/>
      <c r="J678" s="43"/>
      <c r="K678" s="19">
        <f t="shared" si="42"/>
        <v>0</v>
      </c>
      <c r="L678" s="42"/>
      <c r="M678" s="2"/>
    </row>
    <row r="679" spans="1:13" ht="27" x14ac:dyDescent="0.25">
      <c r="A679" s="40" t="s">
        <v>195</v>
      </c>
      <c r="B679" s="6" t="s">
        <v>531</v>
      </c>
      <c r="C679" s="101" t="s">
        <v>532</v>
      </c>
      <c r="D679" s="101" t="s">
        <v>533</v>
      </c>
      <c r="E679" s="114" t="s">
        <v>207</v>
      </c>
      <c r="F679" s="11" t="s">
        <v>54</v>
      </c>
      <c r="G679" s="115">
        <v>10000000</v>
      </c>
      <c r="H679" s="13">
        <v>1</v>
      </c>
      <c r="I679" s="21">
        <f>+G679*H679/1000</f>
        <v>10000</v>
      </c>
      <c r="J679" s="43">
        <v>4252</v>
      </c>
      <c r="K679" s="19">
        <f t="shared" si="42"/>
        <v>10000000</v>
      </c>
      <c r="L679" s="42"/>
      <c r="M679" s="2"/>
    </row>
    <row r="680" spans="1:13" ht="27" x14ac:dyDescent="0.25">
      <c r="A680" s="40" t="s">
        <v>195</v>
      </c>
      <c r="B680" s="6" t="s">
        <v>531</v>
      </c>
      <c r="C680" s="101" t="s">
        <v>532</v>
      </c>
      <c r="D680" s="101" t="s">
        <v>534</v>
      </c>
      <c r="E680" s="114" t="s">
        <v>207</v>
      </c>
      <c r="F680" s="11" t="s">
        <v>54</v>
      </c>
      <c r="G680" s="115">
        <v>10000000</v>
      </c>
      <c r="H680" s="13">
        <v>1</v>
      </c>
      <c r="I680" s="21">
        <f t="shared" ref="I680:I687" si="54">+G680*H680/1000</f>
        <v>10000</v>
      </c>
      <c r="J680" s="43">
        <v>4252</v>
      </c>
      <c r="K680" s="19">
        <f t="shared" si="42"/>
        <v>10000000</v>
      </c>
      <c r="L680" s="42"/>
      <c r="M680" s="2"/>
    </row>
    <row r="681" spans="1:13" ht="27" x14ac:dyDescent="0.25">
      <c r="A681" s="40" t="s">
        <v>195</v>
      </c>
      <c r="B681" s="6" t="s">
        <v>531</v>
      </c>
      <c r="C681" s="101" t="s">
        <v>532</v>
      </c>
      <c r="D681" s="101" t="s">
        <v>535</v>
      </c>
      <c r="E681" s="114" t="s">
        <v>207</v>
      </c>
      <c r="F681" s="11" t="s">
        <v>54</v>
      </c>
      <c r="G681" s="115">
        <v>7000000</v>
      </c>
      <c r="H681" s="13">
        <v>1</v>
      </c>
      <c r="I681" s="21">
        <f t="shared" si="54"/>
        <v>7000</v>
      </c>
      <c r="J681" s="43">
        <v>4252</v>
      </c>
      <c r="K681" s="19">
        <f t="shared" si="42"/>
        <v>7000000</v>
      </c>
      <c r="L681" s="42"/>
      <c r="M681" s="2"/>
    </row>
    <row r="682" spans="1:13" ht="27" x14ac:dyDescent="0.25">
      <c r="A682" s="40" t="s">
        <v>195</v>
      </c>
      <c r="B682" s="6" t="s">
        <v>531</v>
      </c>
      <c r="C682" s="101" t="s">
        <v>532</v>
      </c>
      <c r="D682" s="101" t="s">
        <v>536</v>
      </c>
      <c r="E682" s="114" t="s">
        <v>207</v>
      </c>
      <c r="F682" s="11" t="s">
        <v>54</v>
      </c>
      <c r="G682" s="115">
        <v>7000000</v>
      </c>
      <c r="H682" s="13">
        <v>1</v>
      </c>
      <c r="I682" s="21">
        <f t="shared" si="54"/>
        <v>7000</v>
      </c>
      <c r="J682" s="43">
        <v>4252</v>
      </c>
      <c r="K682" s="19">
        <f t="shared" si="42"/>
        <v>7000000</v>
      </c>
      <c r="L682" s="42"/>
      <c r="M682" s="2"/>
    </row>
    <row r="683" spans="1:13" ht="27" x14ac:dyDescent="0.25">
      <c r="A683" s="40" t="s">
        <v>195</v>
      </c>
      <c r="B683" s="6" t="s">
        <v>531</v>
      </c>
      <c r="C683" s="101" t="s">
        <v>532</v>
      </c>
      <c r="D683" s="101" t="s">
        <v>537</v>
      </c>
      <c r="E683" s="114" t="s">
        <v>207</v>
      </c>
      <c r="F683" s="11" t="s">
        <v>54</v>
      </c>
      <c r="G683" s="115">
        <v>7000000</v>
      </c>
      <c r="H683" s="13">
        <v>1</v>
      </c>
      <c r="I683" s="21">
        <f t="shared" si="54"/>
        <v>7000</v>
      </c>
      <c r="J683" s="43">
        <v>4252</v>
      </c>
      <c r="K683" s="19">
        <f t="shared" si="42"/>
        <v>7000000</v>
      </c>
      <c r="L683" s="42"/>
      <c r="M683" s="2"/>
    </row>
    <row r="684" spans="1:13" ht="27" x14ac:dyDescent="0.25">
      <c r="A684" s="40" t="s">
        <v>195</v>
      </c>
      <c r="B684" s="6" t="s">
        <v>531</v>
      </c>
      <c r="C684" s="101" t="s">
        <v>532</v>
      </c>
      <c r="D684" s="101" t="s">
        <v>538</v>
      </c>
      <c r="E684" s="114" t="s">
        <v>207</v>
      </c>
      <c r="F684" s="11" t="s">
        <v>54</v>
      </c>
      <c r="G684" s="115">
        <v>6800000</v>
      </c>
      <c r="H684" s="13">
        <v>1</v>
      </c>
      <c r="I684" s="21">
        <f t="shared" si="54"/>
        <v>6800</v>
      </c>
      <c r="J684" s="43">
        <v>4252</v>
      </c>
      <c r="K684" s="19">
        <f t="shared" si="42"/>
        <v>6800000</v>
      </c>
      <c r="L684" s="42"/>
      <c r="M684" s="2"/>
    </row>
    <row r="685" spans="1:13" ht="27" x14ac:dyDescent="0.25">
      <c r="A685" s="40" t="s">
        <v>195</v>
      </c>
      <c r="B685" s="6" t="s">
        <v>531</v>
      </c>
      <c r="C685" s="101" t="s">
        <v>532</v>
      </c>
      <c r="D685" s="101" t="s">
        <v>539</v>
      </c>
      <c r="E685" s="114" t="s">
        <v>207</v>
      </c>
      <c r="F685" s="11" t="s">
        <v>54</v>
      </c>
      <c r="G685" s="115">
        <v>1500000</v>
      </c>
      <c r="H685" s="13">
        <v>1</v>
      </c>
      <c r="I685" s="21">
        <f t="shared" si="54"/>
        <v>1500</v>
      </c>
      <c r="J685" s="43">
        <v>4252</v>
      </c>
      <c r="K685" s="19">
        <f t="shared" si="42"/>
        <v>1500000</v>
      </c>
      <c r="L685" s="42"/>
      <c r="M685" s="2"/>
    </row>
    <row r="686" spans="1:13" ht="27" x14ac:dyDescent="0.25">
      <c r="A686" s="40" t="s">
        <v>195</v>
      </c>
      <c r="B686" s="6" t="s">
        <v>531</v>
      </c>
      <c r="C686" s="101" t="s">
        <v>532</v>
      </c>
      <c r="D686" s="101" t="s">
        <v>540</v>
      </c>
      <c r="E686" s="114" t="s">
        <v>207</v>
      </c>
      <c r="F686" s="11" t="s">
        <v>54</v>
      </c>
      <c r="G686" s="115">
        <v>700000</v>
      </c>
      <c r="H686" s="13">
        <v>1</v>
      </c>
      <c r="I686" s="21">
        <f t="shared" si="54"/>
        <v>700</v>
      </c>
      <c r="J686" s="43">
        <v>4252</v>
      </c>
      <c r="K686" s="19">
        <f t="shared" si="42"/>
        <v>700000</v>
      </c>
      <c r="L686" s="42"/>
      <c r="M686" s="2"/>
    </row>
    <row r="687" spans="1:13" ht="30.75" customHeight="1" x14ac:dyDescent="0.25">
      <c r="A687" s="40" t="s">
        <v>195</v>
      </c>
      <c r="B687" s="6" t="s">
        <v>1148</v>
      </c>
      <c r="C687" s="101" t="s">
        <v>1149</v>
      </c>
      <c r="D687" s="101" t="s">
        <v>1150</v>
      </c>
      <c r="E687" s="11" t="s">
        <v>263</v>
      </c>
      <c r="F687" s="11" t="s">
        <v>54</v>
      </c>
      <c r="G687" s="21">
        <v>95898000</v>
      </c>
      <c r="H687" s="13">
        <v>1</v>
      </c>
      <c r="I687" s="21">
        <f t="shared" si="54"/>
        <v>95898</v>
      </c>
      <c r="J687" s="197">
        <v>5113</v>
      </c>
      <c r="K687" s="19">
        <f t="shared" si="42"/>
        <v>95898000</v>
      </c>
      <c r="L687" s="42"/>
      <c r="M687" s="2"/>
    </row>
    <row r="688" spans="1:13" ht="30.75" customHeight="1" x14ac:dyDescent="0.3">
      <c r="A688" s="222">
        <v>452</v>
      </c>
      <c r="B688" s="225" t="s">
        <v>1291</v>
      </c>
      <c r="C688" s="226" t="s">
        <v>1292</v>
      </c>
      <c r="D688" s="226" t="s">
        <v>1293</v>
      </c>
      <c r="E688" s="225" t="s">
        <v>263</v>
      </c>
      <c r="F688" s="227" t="s">
        <v>54</v>
      </c>
      <c r="G688" s="21">
        <v>33429600</v>
      </c>
      <c r="H688" s="225">
        <v>1</v>
      </c>
      <c r="I688" s="228">
        <f t="shared" ref="I688:I689" si="55">G688*H688/1000</f>
        <v>33429.599999999999</v>
      </c>
      <c r="J688" s="198">
        <v>5112</v>
      </c>
      <c r="K688" s="2">
        <f t="shared" si="42"/>
        <v>33429600</v>
      </c>
      <c r="L688" s="42"/>
      <c r="M688" s="2"/>
    </row>
    <row r="689" spans="1:13" ht="30.75" customHeight="1" x14ac:dyDescent="0.3">
      <c r="A689" s="222">
        <v>452</v>
      </c>
      <c r="B689" s="225" t="s">
        <v>1359</v>
      </c>
      <c r="C689" s="226" t="s">
        <v>1360</v>
      </c>
      <c r="D689" s="226" t="s">
        <v>1358</v>
      </c>
      <c r="E689" s="225" t="s">
        <v>207</v>
      </c>
      <c r="F689" s="227" t="s">
        <v>54</v>
      </c>
      <c r="G689" s="21">
        <v>0</v>
      </c>
      <c r="H689" s="225">
        <v>1</v>
      </c>
      <c r="I689" s="228">
        <f t="shared" si="55"/>
        <v>0</v>
      </c>
      <c r="J689" s="142">
        <v>5113</v>
      </c>
      <c r="K689" s="2">
        <f t="shared" si="42"/>
        <v>0</v>
      </c>
      <c r="L689" s="42"/>
      <c r="M689" s="2"/>
    </row>
    <row r="690" spans="1:13" x14ac:dyDescent="0.25">
      <c r="A690" s="40">
        <v>0</v>
      </c>
      <c r="B690" s="258" t="s">
        <v>10</v>
      </c>
      <c r="C690" s="259"/>
      <c r="D690" s="259"/>
      <c r="E690" s="259"/>
      <c r="F690" s="259"/>
      <c r="G690" s="259"/>
      <c r="H690" s="259"/>
      <c r="I690" s="260"/>
      <c r="J690" s="43">
        <v>0</v>
      </c>
      <c r="K690" s="19">
        <f t="shared" si="42"/>
        <v>0</v>
      </c>
      <c r="L690" s="42"/>
      <c r="M690" s="2"/>
    </row>
    <row r="691" spans="1:13" x14ac:dyDescent="0.25">
      <c r="A691" s="40" t="s">
        <v>287</v>
      </c>
      <c r="B691" s="6" t="s">
        <v>528</v>
      </c>
      <c r="C691" s="101" t="s">
        <v>529</v>
      </c>
      <c r="D691" s="101" t="s">
        <v>1017</v>
      </c>
      <c r="E691" s="114" t="s">
        <v>530</v>
      </c>
      <c r="F691" s="11" t="s">
        <v>11</v>
      </c>
      <c r="G691" s="115">
        <v>414000</v>
      </c>
      <c r="H691" s="13">
        <v>27</v>
      </c>
      <c r="I691" s="21">
        <f t="shared" ref="I691:I696" si="56">G691*H691/1000</f>
        <v>11178</v>
      </c>
      <c r="J691" s="43">
        <v>5129</v>
      </c>
      <c r="K691" s="19">
        <f t="shared" si="42"/>
        <v>11178000</v>
      </c>
      <c r="L691" s="42"/>
      <c r="M691" s="2"/>
    </row>
    <row r="692" spans="1:13" x14ac:dyDescent="0.25">
      <c r="A692" s="40" t="s">
        <v>287</v>
      </c>
      <c r="B692" s="6">
        <v>33111360</v>
      </c>
      <c r="C692" s="101" t="s">
        <v>529</v>
      </c>
      <c r="D692" s="101" t="s">
        <v>1018</v>
      </c>
      <c r="E692" s="114" t="s">
        <v>530</v>
      </c>
      <c r="F692" s="11" t="s">
        <v>11</v>
      </c>
      <c r="G692" s="115">
        <v>403200</v>
      </c>
      <c r="H692" s="13">
        <v>19</v>
      </c>
      <c r="I692" s="21">
        <f t="shared" si="56"/>
        <v>7660.8</v>
      </c>
      <c r="J692" s="43">
        <v>5129</v>
      </c>
      <c r="K692" s="19">
        <f t="shared" si="42"/>
        <v>7660800</v>
      </c>
      <c r="L692" s="42"/>
      <c r="M692" s="2"/>
    </row>
    <row r="693" spans="1:13" x14ac:dyDescent="0.25">
      <c r="A693" s="40" t="s">
        <v>287</v>
      </c>
      <c r="B693" s="6">
        <v>33111360</v>
      </c>
      <c r="C693" s="101" t="s">
        <v>529</v>
      </c>
      <c r="D693" s="101" t="s">
        <v>1019</v>
      </c>
      <c r="E693" s="114" t="s">
        <v>530</v>
      </c>
      <c r="F693" s="11" t="s">
        <v>11</v>
      </c>
      <c r="G693" s="115">
        <v>393600</v>
      </c>
      <c r="H693" s="13">
        <v>12</v>
      </c>
      <c r="I693" s="21">
        <f t="shared" si="56"/>
        <v>4723.2</v>
      </c>
      <c r="J693" s="43">
        <v>5129</v>
      </c>
      <c r="K693" s="19">
        <f t="shared" si="42"/>
        <v>4723200</v>
      </c>
      <c r="L693" s="42"/>
      <c r="M693" s="2"/>
    </row>
    <row r="694" spans="1:13" x14ac:dyDescent="0.25">
      <c r="A694" s="40" t="s">
        <v>287</v>
      </c>
      <c r="B694" s="6">
        <v>33111360</v>
      </c>
      <c r="C694" s="101" t="s">
        <v>529</v>
      </c>
      <c r="D694" s="101" t="s">
        <v>1020</v>
      </c>
      <c r="E694" s="114" t="s">
        <v>530</v>
      </c>
      <c r="F694" s="11" t="s">
        <v>11</v>
      </c>
      <c r="G694" s="115">
        <v>384000</v>
      </c>
      <c r="H694" s="13">
        <v>3</v>
      </c>
      <c r="I694" s="21">
        <f t="shared" si="56"/>
        <v>1152</v>
      </c>
      <c r="J694" s="43">
        <v>5129</v>
      </c>
      <c r="K694" s="19">
        <f t="shared" si="42"/>
        <v>1152000</v>
      </c>
      <c r="L694" s="42"/>
      <c r="M694" s="2"/>
    </row>
    <row r="695" spans="1:13" x14ac:dyDescent="0.25">
      <c r="A695" s="40" t="s">
        <v>287</v>
      </c>
      <c r="B695" s="6">
        <v>33111360</v>
      </c>
      <c r="C695" s="101" t="s">
        <v>529</v>
      </c>
      <c r="D695" s="101" t="s">
        <v>1021</v>
      </c>
      <c r="E695" s="114" t="s">
        <v>530</v>
      </c>
      <c r="F695" s="11" t="s">
        <v>11</v>
      </c>
      <c r="G695" s="115">
        <v>373200</v>
      </c>
      <c r="H695" s="13">
        <v>1</v>
      </c>
      <c r="I695" s="21">
        <f t="shared" si="56"/>
        <v>373.2</v>
      </c>
      <c r="J695" s="43">
        <v>5129</v>
      </c>
      <c r="K695" s="19">
        <f t="shared" si="42"/>
        <v>373200</v>
      </c>
      <c r="L695" s="42"/>
      <c r="M695" s="2"/>
    </row>
    <row r="696" spans="1:13" x14ac:dyDescent="0.25">
      <c r="A696" s="40" t="s">
        <v>287</v>
      </c>
      <c r="B696" s="6">
        <v>33111360</v>
      </c>
      <c r="C696" s="101" t="s">
        <v>529</v>
      </c>
      <c r="D696" s="101" t="s">
        <v>1022</v>
      </c>
      <c r="E696" s="114" t="s">
        <v>530</v>
      </c>
      <c r="F696" s="11" t="s">
        <v>11</v>
      </c>
      <c r="G696" s="115">
        <v>363600</v>
      </c>
      <c r="H696" s="13">
        <v>1</v>
      </c>
      <c r="I696" s="21">
        <f t="shared" si="56"/>
        <v>363.6</v>
      </c>
      <c r="J696" s="43">
        <v>5129</v>
      </c>
      <c r="K696" s="19">
        <f t="shared" si="42"/>
        <v>363600</v>
      </c>
      <c r="L696" s="42"/>
      <c r="M696" s="2"/>
    </row>
    <row r="697" spans="1:13" x14ac:dyDescent="0.25">
      <c r="A697" s="40">
        <v>0</v>
      </c>
      <c r="B697" s="271"/>
      <c r="C697" s="272"/>
      <c r="D697" s="272"/>
      <c r="E697" s="272"/>
      <c r="F697" s="272"/>
      <c r="G697" s="272"/>
      <c r="H697" s="272"/>
      <c r="I697" s="273"/>
      <c r="J697" s="43"/>
      <c r="K697" s="19">
        <f t="shared" si="42"/>
        <v>0</v>
      </c>
      <c r="L697" s="42"/>
      <c r="M697" s="2"/>
    </row>
    <row r="698" spans="1:13" x14ac:dyDescent="0.25">
      <c r="A698" s="40">
        <v>0</v>
      </c>
      <c r="B698" s="267" t="s">
        <v>18</v>
      </c>
      <c r="C698" s="268"/>
      <c r="D698" s="269"/>
      <c r="E698" s="54"/>
      <c r="F698" s="54"/>
      <c r="G698" s="37"/>
      <c r="H698" s="38"/>
      <c r="I698" s="55"/>
      <c r="J698" s="43"/>
      <c r="K698" s="19">
        <f t="shared" si="42"/>
        <v>0</v>
      </c>
      <c r="L698" s="42"/>
      <c r="M698" s="2"/>
    </row>
    <row r="699" spans="1:13" x14ac:dyDescent="0.25">
      <c r="A699" s="40">
        <v>0</v>
      </c>
      <c r="B699" s="267" t="s">
        <v>19</v>
      </c>
      <c r="C699" s="268"/>
      <c r="D699" s="269"/>
      <c r="E699" s="54"/>
      <c r="F699" s="54"/>
      <c r="G699" s="37"/>
      <c r="H699" s="38"/>
      <c r="I699" s="55"/>
      <c r="J699" s="43"/>
      <c r="K699" s="19">
        <f t="shared" ref="K699:K763" si="57">G699*H699</f>
        <v>0</v>
      </c>
      <c r="L699" s="42"/>
      <c r="M699" s="2"/>
    </row>
    <row r="700" spans="1:13" x14ac:dyDescent="0.25">
      <c r="A700" s="40">
        <v>0</v>
      </c>
      <c r="B700" s="258" t="s">
        <v>8</v>
      </c>
      <c r="C700" s="259"/>
      <c r="D700" s="259"/>
      <c r="E700" s="259"/>
      <c r="F700" s="259"/>
      <c r="G700" s="259"/>
      <c r="H700" s="259"/>
      <c r="I700" s="260"/>
      <c r="J700" s="43"/>
      <c r="K700" s="19">
        <f t="shared" si="57"/>
        <v>0</v>
      </c>
      <c r="L700" s="42"/>
      <c r="M700" s="2"/>
    </row>
    <row r="701" spans="1:13" x14ac:dyDescent="0.25">
      <c r="A701" s="75" t="s">
        <v>220</v>
      </c>
      <c r="B701" s="82" t="s">
        <v>221</v>
      </c>
      <c r="C701" s="83" t="s">
        <v>222</v>
      </c>
      <c r="D701" s="83" t="s">
        <v>223</v>
      </c>
      <c r="E701" s="84" t="s">
        <v>53</v>
      </c>
      <c r="F701" s="84" t="s">
        <v>54</v>
      </c>
      <c r="G701" s="85">
        <v>42000000</v>
      </c>
      <c r="H701" s="85">
        <v>1</v>
      </c>
      <c r="I701" s="85">
        <f t="shared" ref="I701:I703" si="58">G701*H701/1000</f>
        <v>42000</v>
      </c>
      <c r="J701" s="43">
        <v>4212</v>
      </c>
      <c r="K701" s="19">
        <f t="shared" si="57"/>
        <v>42000000</v>
      </c>
      <c r="L701" s="42"/>
      <c r="M701" s="2"/>
    </row>
    <row r="702" spans="1:13" ht="27.75" customHeight="1" x14ac:dyDescent="0.25">
      <c r="A702" s="75" t="s">
        <v>487</v>
      </c>
      <c r="B702" s="6">
        <v>50531140</v>
      </c>
      <c r="C702" s="7" t="s">
        <v>257</v>
      </c>
      <c r="D702" s="7" t="s">
        <v>488</v>
      </c>
      <c r="E702" s="11" t="s">
        <v>207</v>
      </c>
      <c r="F702" s="11" t="s">
        <v>54</v>
      </c>
      <c r="G702" s="21">
        <v>640000</v>
      </c>
      <c r="H702" s="21">
        <v>1</v>
      </c>
      <c r="I702" s="21">
        <f t="shared" si="58"/>
        <v>640</v>
      </c>
      <c r="J702" s="43">
        <v>5134</v>
      </c>
      <c r="K702" s="19">
        <f t="shared" si="57"/>
        <v>640000</v>
      </c>
      <c r="L702" s="42"/>
      <c r="M702" s="2"/>
    </row>
    <row r="703" spans="1:13" ht="27.75" customHeight="1" x14ac:dyDescent="0.25">
      <c r="A703" s="40">
        <v>713</v>
      </c>
      <c r="B703" s="6">
        <v>71351540</v>
      </c>
      <c r="C703" s="7" t="s">
        <v>495</v>
      </c>
      <c r="D703" s="7" t="s">
        <v>562</v>
      </c>
      <c r="E703" s="11" t="s">
        <v>263</v>
      </c>
      <c r="F703" s="11" t="s">
        <v>54</v>
      </c>
      <c r="G703" s="21">
        <v>0</v>
      </c>
      <c r="H703" s="21">
        <v>1</v>
      </c>
      <c r="I703" s="21">
        <f t="shared" si="58"/>
        <v>0</v>
      </c>
      <c r="J703" s="43">
        <v>5112</v>
      </c>
      <c r="K703" s="19">
        <f t="shared" si="57"/>
        <v>0</v>
      </c>
      <c r="L703" s="42"/>
      <c r="M703" s="2"/>
    </row>
    <row r="704" spans="1:13" x14ac:dyDescent="0.25">
      <c r="A704" s="40">
        <v>0</v>
      </c>
      <c r="B704" s="271"/>
      <c r="C704" s="272"/>
      <c r="D704" s="272"/>
      <c r="E704" s="272"/>
      <c r="F704" s="272"/>
      <c r="G704" s="272"/>
      <c r="H704" s="272"/>
      <c r="I704" s="273"/>
      <c r="J704" s="43"/>
      <c r="K704" s="19">
        <f t="shared" si="57"/>
        <v>0</v>
      </c>
      <c r="L704" s="42"/>
      <c r="M704" s="2"/>
    </row>
    <row r="705" spans="1:13" hidden="1" x14ac:dyDescent="0.25">
      <c r="A705" s="40">
        <v>0</v>
      </c>
      <c r="B705" s="267" t="s">
        <v>20</v>
      </c>
      <c r="C705" s="268"/>
      <c r="D705" s="269"/>
      <c r="E705" s="54"/>
      <c r="F705" s="54"/>
      <c r="G705" s="37"/>
      <c r="H705" s="38"/>
      <c r="I705" s="55"/>
      <c r="J705" s="43"/>
      <c r="K705" s="19">
        <f t="shared" si="57"/>
        <v>0</v>
      </c>
      <c r="L705" s="42"/>
      <c r="M705" s="2"/>
    </row>
    <row r="706" spans="1:13" hidden="1" x14ac:dyDescent="0.25">
      <c r="A706" s="40">
        <v>0</v>
      </c>
      <c r="B706" s="267" t="s">
        <v>21</v>
      </c>
      <c r="C706" s="268"/>
      <c r="D706" s="269"/>
      <c r="E706" s="54"/>
      <c r="F706" s="54"/>
      <c r="G706" s="37"/>
      <c r="H706" s="38"/>
      <c r="I706" s="55"/>
      <c r="J706" s="43"/>
      <c r="K706" s="19">
        <f t="shared" si="57"/>
        <v>0</v>
      </c>
      <c r="L706" s="42"/>
      <c r="M706" s="2"/>
    </row>
    <row r="707" spans="1:13" hidden="1" x14ac:dyDescent="0.25">
      <c r="A707" s="40">
        <v>0</v>
      </c>
      <c r="B707" s="258" t="s">
        <v>10</v>
      </c>
      <c r="C707" s="259"/>
      <c r="D707" s="259"/>
      <c r="E707" s="259"/>
      <c r="F707" s="259"/>
      <c r="G707" s="259"/>
      <c r="H707" s="259"/>
      <c r="I707" s="260"/>
      <c r="J707" s="43"/>
      <c r="K707" s="19">
        <f t="shared" si="57"/>
        <v>0</v>
      </c>
      <c r="L707" s="30"/>
      <c r="M707" s="2"/>
    </row>
    <row r="708" spans="1:13" hidden="1" x14ac:dyDescent="0.25">
      <c r="A708" s="40"/>
      <c r="B708" s="52"/>
      <c r="C708" s="51"/>
      <c r="D708" s="51"/>
      <c r="E708" s="49"/>
      <c r="F708" s="49"/>
      <c r="G708" s="46"/>
      <c r="H708" s="47"/>
      <c r="I708" s="46">
        <f>G708*H708/1000</f>
        <v>0</v>
      </c>
      <c r="J708" s="43"/>
      <c r="K708" s="19">
        <f t="shared" si="57"/>
        <v>0</v>
      </c>
      <c r="L708" s="30"/>
      <c r="M708" s="2"/>
    </row>
    <row r="709" spans="1:13" hidden="1" x14ac:dyDescent="0.25">
      <c r="A709" s="40"/>
      <c r="B709" s="52"/>
      <c r="C709" s="51"/>
      <c r="D709" s="47"/>
      <c r="E709" s="49"/>
      <c r="F709" s="49"/>
      <c r="G709" s="46"/>
      <c r="H709" s="47"/>
      <c r="I709" s="46">
        <f>G709*H709/1000</f>
        <v>0</v>
      </c>
      <c r="J709" s="43"/>
      <c r="K709" s="19">
        <f t="shared" si="57"/>
        <v>0</v>
      </c>
      <c r="L709" s="30"/>
      <c r="M709" s="2"/>
    </row>
    <row r="710" spans="1:13" hidden="1" x14ac:dyDescent="0.25">
      <c r="A710" s="40">
        <v>0</v>
      </c>
      <c r="B710" s="271"/>
      <c r="C710" s="272"/>
      <c r="D710" s="272"/>
      <c r="E710" s="272"/>
      <c r="F710" s="272"/>
      <c r="G710" s="272"/>
      <c r="H710" s="272"/>
      <c r="I710" s="273"/>
      <c r="J710" s="43"/>
      <c r="K710" s="19">
        <f t="shared" si="57"/>
        <v>0</v>
      </c>
      <c r="L710" s="30"/>
      <c r="M710" s="2"/>
    </row>
    <row r="711" spans="1:13" x14ac:dyDescent="0.25">
      <c r="A711" s="40">
        <v>0</v>
      </c>
      <c r="B711" s="267" t="s">
        <v>22</v>
      </c>
      <c r="C711" s="268"/>
      <c r="D711" s="269"/>
      <c r="E711" s="54"/>
      <c r="F711" s="54"/>
      <c r="G711" s="37"/>
      <c r="H711" s="38"/>
      <c r="I711" s="55"/>
      <c r="J711" s="43"/>
      <c r="K711" s="19">
        <f t="shared" si="57"/>
        <v>0</v>
      </c>
      <c r="L711" s="30"/>
      <c r="M711" s="2"/>
    </row>
    <row r="712" spans="1:13" x14ac:dyDescent="0.25">
      <c r="A712" s="40">
        <v>0</v>
      </c>
      <c r="B712" s="267" t="s">
        <v>23</v>
      </c>
      <c r="C712" s="268"/>
      <c r="D712" s="269"/>
      <c r="E712" s="54"/>
      <c r="F712" s="54"/>
      <c r="G712" s="37"/>
      <c r="H712" s="38"/>
      <c r="I712" s="55"/>
      <c r="J712" s="43"/>
      <c r="K712" s="19">
        <f t="shared" si="57"/>
        <v>0</v>
      </c>
      <c r="L712" s="30"/>
      <c r="M712" s="2"/>
    </row>
    <row r="713" spans="1:13" x14ac:dyDescent="0.25">
      <c r="A713" s="40">
        <v>0</v>
      </c>
      <c r="B713" s="258" t="s">
        <v>8</v>
      </c>
      <c r="C713" s="259"/>
      <c r="D713" s="259"/>
      <c r="E713" s="259"/>
      <c r="F713" s="259"/>
      <c r="G713" s="259"/>
      <c r="H713" s="259"/>
      <c r="I713" s="260"/>
      <c r="J713" s="43"/>
      <c r="K713" s="19">
        <f t="shared" si="57"/>
        <v>0</v>
      </c>
      <c r="L713" s="30"/>
      <c r="M713" s="2"/>
    </row>
    <row r="714" spans="1:13" x14ac:dyDescent="0.25">
      <c r="A714" s="40" t="s">
        <v>220</v>
      </c>
      <c r="B714" s="133" t="s">
        <v>221</v>
      </c>
      <c r="C714" s="133" t="s">
        <v>222</v>
      </c>
      <c r="D714" s="133" t="s">
        <v>223</v>
      </c>
      <c r="E714" s="133" t="s">
        <v>53</v>
      </c>
      <c r="F714" s="133" t="s">
        <v>54</v>
      </c>
      <c r="G714" s="133">
        <v>22000000</v>
      </c>
      <c r="H714" s="133">
        <v>1</v>
      </c>
      <c r="I714" s="133">
        <f>+H714*G714/1000</f>
        <v>22000</v>
      </c>
      <c r="J714" s="43">
        <v>4212</v>
      </c>
      <c r="K714" s="19">
        <f t="shared" si="57"/>
        <v>22000000</v>
      </c>
      <c r="L714" s="30"/>
      <c r="M714" s="2"/>
    </row>
    <row r="715" spans="1:13" x14ac:dyDescent="0.25">
      <c r="A715" s="40"/>
      <c r="B715" s="306"/>
      <c r="C715" s="307"/>
      <c r="D715" s="307"/>
      <c r="E715" s="307"/>
      <c r="F715" s="307"/>
      <c r="G715" s="307"/>
      <c r="H715" s="307"/>
      <c r="I715" s="308"/>
      <c r="J715" s="255"/>
      <c r="K715" s="19"/>
      <c r="L715" s="256"/>
      <c r="M715" s="2"/>
    </row>
    <row r="716" spans="1:13" hidden="1" x14ac:dyDescent="0.25">
      <c r="A716" s="40">
        <v>0</v>
      </c>
      <c r="B716" s="258" t="s">
        <v>39</v>
      </c>
      <c r="C716" s="259"/>
      <c r="D716" s="259"/>
      <c r="E716" s="259"/>
      <c r="F716" s="259"/>
      <c r="G716" s="259"/>
      <c r="H716" s="259"/>
      <c r="I716" s="260"/>
      <c r="J716" s="43"/>
      <c r="K716" s="19">
        <f t="shared" si="57"/>
        <v>0</v>
      </c>
      <c r="L716" s="30"/>
      <c r="M716" s="2"/>
    </row>
    <row r="717" spans="1:13" x14ac:dyDescent="0.25">
      <c r="A717" s="40">
        <v>0</v>
      </c>
      <c r="B717" s="267" t="s">
        <v>24</v>
      </c>
      <c r="C717" s="268"/>
      <c r="D717" s="269"/>
      <c r="E717" s="56"/>
      <c r="F717" s="56"/>
      <c r="G717" s="57"/>
      <c r="H717" s="58"/>
      <c r="I717" s="59"/>
      <c r="J717" s="43"/>
      <c r="K717" s="19">
        <f t="shared" si="57"/>
        <v>0</v>
      </c>
      <c r="L717" s="30"/>
      <c r="M717" s="2"/>
    </row>
    <row r="718" spans="1:13" x14ac:dyDescent="0.25">
      <c r="A718" s="40">
        <v>0</v>
      </c>
      <c r="B718" s="267" t="s">
        <v>25</v>
      </c>
      <c r="C718" s="268"/>
      <c r="D718" s="269"/>
      <c r="E718" s="54"/>
      <c r="F718" s="54"/>
      <c r="G718" s="37"/>
      <c r="H718" s="38"/>
      <c r="I718" s="55"/>
      <c r="J718" s="43"/>
      <c r="K718" s="19">
        <f t="shared" si="57"/>
        <v>0</v>
      </c>
      <c r="L718" s="30"/>
      <c r="M718" s="2"/>
    </row>
    <row r="719" spans="1:13" x14ac:dyDescent="0.25">
      <c r="A719" s="40">
        <v>0</v>
      </c>
      <c r="B719" s="258" t="s">
        <v>8</v>
      </c>
      <c r="C719" s="259"/>
      <c r="D719" s="259"/>
      <c r="E719" s="259"/>
      <c r="F719" s="259"/>
      <c r="G719" s="259"/>
      <c r="H719" s="259"/>
      <c r="I719" s="260"/>
      <c r="J719" s="43"/>
      <c r="K719" s="19">
        <f t="shared" si="57"/>
        <v>0</v>
      </c>
      <c r="L719" s="30"/>
      <c r="M719" s="2"/>
    </row>
    <row r="720" spans="1:13" x14ac:dyDescent="0.25">
      <c r="A720" s="40" t="s">
        <v>1091</v>
      </c>
      <c r="B720" s="6" t="s">
        <v>85</v>
      </c>
      <c r="C720" s="7" t="s">
        <v>86</v>
      </c>
      <c r="D720" s="7" t="s">
        <v>1090</v>
      </c>
      <c r="E720" s="132" t="s">
        <v>53</v>
      </c>
      <c r="F720" s="132" t="s">
        <v>54</v>
      </c>
      <c r="G720" s="132">
        <v>800000</v>
      </c>
      <c r="H720" s="132">
        <v>1</v>
      </c>
      <c r="I720" s="132">
        <f>+H720*G720/1000</f>
        <v>800</v>
      </c>
      <c r="J720" s="182">
        <v>4239</v>
      </c>
      <c r="K720" s="19">
        <f t="shared" si="57"/>
        <v>800000</v>
      </c>
      <c r="L720" s="181"/>
      <c r="M720" s="2"/>
    </row>
    <row r="721" spans="1:13" x14ac:dyDescent="0.25">
      <c r="A721" s="40" t="s">
        <v>1173</v>
      </c>
      <c r="B721" s="6">
        <v>79811100</v>
      </c>
      <c r="C721" s="7" t="s">
        <v>103</v>
      </c>
      <c r="D721" s="7" t="s">
        <v>1174</v>
      </c>
      <c r="E721" s="132" t="s">
        <v>53</v>
      </c>
      <c r="F721" s="6" t="s">
        <v>54</v>
      </c>
      <c r="G721" s="7">
        <v>100000</v>
      </c>
      <c r="H721" s="208">
        <v>1</v>
      </c>
      <c r="I721" s="132">
        <f>+H721*G721/1000</f>
        <v>100</v>
      </c>
      <c r="J721" s="200">
        <v>4239</v>
      </c>
      <c r="K721" s="19">
        <f t="shared" si="57"/>
        <v>100000</v>
      </c>
      <c r="L721" s="199"/>
      <c r="M721" s="2"/>
    </row>
    <row r="722" spans="1:13" ht="27" x14ac:dyDescent="0.25">
      <c r="A722" s="40" t="s">
        <v>1176</v>
      </c>
      <c r="B722" s="6" t="s">
        <v>1175</v>
      </c>
      <c r="C722" s="7" t="s">
        <v>1177</v>
      </c>
      <c r="D722" s="7" t="s">
        <v>1178</v>
      </c>
      <c r="E722" s="6" t="s">
        <v>53</v>
      </c>
      <c r="F722" s="132" t="s">
        <v>54</v>
      </c>
      <c r="G722" s="7">
        <v>850000</v>
      </c>
      <c r="H722" s="208">
        <v>1</v>
      </c>
      <c r="I722" s="7">
        <f>+H722*G722/1000</f>
        <v>850</v>
      </c>
      <c r="J722" s="200">
        <v>4239</v>
      </c>
      <c r="K722" s="19">
        <f t="shared" si="57"/>
        <v>850000</v>
      </c>
      <c r="L722" s="199"/>
      <c r="M722" s="2"/>
    </row>
    <row r="723" spans="1:13" x14ac:dyDescent="0.25">
      <c r="A723" s="40" t="s">
        <v>308</v>
      </c>
      <c r="B723" s="6">
        <v>18931120</v>
      </c>
      <c r="C723" s="7" t="s">
        <v>307</v>
      </c>
      <c r="D723" s="7" t="s">
        <v>1179</v>
      </c>
      <c r="E723" s="132" t="s">
        <v>53</v>
      </c>
      <c r="F723" s="6" t="s">
        <v>54</v>
      </c>
      <c r="G723" s="7">
        <v>25900</v>
      </c>
      <c r="H723" s="208" t="s">
        <v>1180</v>
      </c>
      <c r="I723" s="7">
        <f t="shared" ref="I723:I728" si="59">+H723*G723/1000</f>
        <v>310.8</v>
      </c>
      <c r="J723" s="200">
        <v>4269</v>
      </c>
      <c r="K723" s="19">
        <f t="shared" si="57"/>
        <v>310800</v>
      </c>
      <c r="L723" s="199"/>
      <c r="M723" s="2"/>
    </row>
    <row r="724" spans="1:13" x14ac:dyDescent="0.25">
      <c r="A724" s="40" t="s">
        <v>308</v>
      </c>
      <c r="B724" s="6">
        <v>18931120</v>
      </c>
      <c r="C724" s="7" t="s">
        <v>307</v>
      </c>
      <c r="D724" s="7" t="s">
        <v>1179</v>
      </c>
      <c r="E724" s="6" t="s">
        <v>53</v>
      </c>
      <c r="F724" s="132" t="s">
        <v>54</v>
      </c>
      <c r="G724" s="7">
        <v>23900</v>
      </c>
      <c r="H724" s="208" t="s">
        <v>1181</v>
      </c>
      <c r="I724" s="7">
        <f t="shared" si="59"/>
        <v>167.3</v>
      </c>
      <c r="J724" s="200">
        <v>4269</v>
      </c>
      <c r="K724" s="19">
        <f t="shared" si="57"/>
        <v>167300</v>
      </c>
      <c r="L724" s="199"/>
      <c r="M724" s="2"/>
    </row>
    <row r="725" spans="1:13" x14ac:dyDescent="0.25">
      <c r="A725" s="40" t="s">
        <v>308</v>
      </c>
      <c r="B725" s="6">
        <v>18931120</v>
      </c>
      <c r="C725" s="7" t="s">
        <v>307</v>
      </c>
      <c r="D725" s="7" t="s">
        <v>1179</v>
      </c>
      <c r="E725" s="132" t="s">
        <v>53</v>
      </c>
      <c r="F725" s="6" t="s">
        <v>54</v>
      </c>
      <c r="G725" s="7">
        <v>19900</v>
      </c>
      <c r="H725" s="208" t="s">
        <v>1182</v>
      </c>
      <c r="I725" s="7">
        <f t="shared" si="59"/>
        <v>19.899999999999999</v>
      </c>
      <c r="J725" s="200">
        <v>4269</v>
      </c>
      <c r="K725" s="19">
        <f t="shared" si="57"/>
        <v>19900</v>
      </c>
      <c r="L725" s="199"/>
      <c r="M725" s="2"/>
    </row>
    <row r="726" spans="1:13" ht="29.25" customHeight="1" x14ac:dyDescent="0.25">
      <c r="A726" s="40" t="s">
        <v>1138</v>
      </c>
      <c r="B726" s="6">
        <v>79951110</v>
      </c>
      <c r="C726" s="7" t="s">
        <v>1370</v>
      </c>
      <c r="D726" s="7" t="s">
        <v>1371</v>
      </c>
      <c r="E726" s="132" t="s">
        <v>53</v>
      </c>
      <c r="F726" s="6" t="s">
        <v>54</v>
      </c>
      <c r="G726" s="7">
        <v>23500000</v>
      </c>
      <c r="H726" s="132">
        <v>1</v>
      </c>
      <c r="I726" s="7">
        <f t="shared" si="59"/>
        <v>23500</v>
      </c>
      <c r="J726" s="237">
        <v>4239</v>
      </c>
      <c r="K726" s="19">
        <f t="shared" si="57"/>
        <v>23500000</v>
      </c>
      <c r="L726" s="238"/>
      <c r="M726" s="2"/>
    </row>
    <row r="727" spans="1:13" ht="30" customHeight="1" x14ac:dyDescent="0.25">
      <c r="A727" s="40" t="s">
        <v>1375</v>
      </c>
      <c r="B727" s="6" t="s">
        <v>1372</v>
      </c>
      <c r="C727" s="7" t="s">
        <v>1373</v>
      </c>
      <c r="D727" s="7" t="s">
        <v>1374</v>
      </c>
      <c r="E727" s="132" t="s">
        <v>53</v>
      </c>
      <c r="F727" s="6" t="s">
        <v>54</v>
      </c>
      <c r="G727" s="7">
        <v>425000</v>
      </c>
      <c r="H727" s="132">
        <v>1</v>
      </c>
      <c r="I727" s="7">
        <f t="shared" si="59"/>
        <v>425</v>
      </c>
      <c r="J727" s="237">
        <v>4239</v>
      </c>
      <c r="K727" s="19">
        <f t="shared" si="57"/>
        <v>425000</v>
      </c>
      <c r="L727" s="238"/>
      <c r="M727" s="2"/>
    </row>
    <row r="728" spans="1:13" ht="27" x14ac:dyDescent="0.25">
      <c r="A728" s="40" t="s">
        <v>1173</v>
      </c>
      <c r="B728" s="6">
        <v>79811100</v>
      </c>
      <c r="C728" s="7" t="s">
        <v>103</v>
      </c>
      <c r="D728" s="7" t="s">
        <v>1376</v>
      </c>
      <c r="E728" s="132" t="s">
        <v>53</v>
      </c>
      <c r="F728" s="6" t="s">
        <v>54</v>
      </c>
      <c r="G728" s="7">
        <v>11000</v>
      </c>
      <c r="H728" s="132">
        <v>1</v>
      </c>
      <c r="I728" s="7">
        <f t="shared" si="59"/>
        <v>11</v>
      </c>
      <c r="J728" s="237">
        <v>4239</v>
      </c>
      <c r="K728" s="19">
        <f t="shared" si="57"/>
        <v>11000</v>
      </c>
      <c r="L728" s="238"/>
      <c r="M728" s="2"/>
    </row>
    <row r="729" spans="1:13" hidden="1" x14ac:dyDescent="0.25">
      <c r="A729" s="40"/>
      <c r="B729" s="258" t="s">
        <v>138</v>
      </c>
      <c r="C729" s="259"/>
      <c r="D729" s="259"/>
      <c r="E729" s="259"/>
      <c r="F729" s="259"/>
      <c r="G729" s="259"/>
      <c r="H729" s="259"/>
      <c r="I729" s="260"/>
      <c r="J729" s="240"/>
      <c r="K729" s="19">
        <f t="shared" si="57"/>
        <v>0</v>
      </c>
      <c r="L729" s="239"/>
      <c r="M729" s="2"/>
    </row>
    <row r="730" spans="1:13" hidden="1" x14ac:dyDescent="0.25">
      <c r="A730" s="40"/>
      <c r="B730" s="52"/>
      <c r="C730" s="51"/>
      <c r="D730" s="51"/>
      <c r="E730" s="49"/>
      <c r="F730" s="49"/>
      <c r="G730" s="46"/>
      <c r="H730" s="47"/>
      <c r="I730" s="46">
        <f t="shared" ref="I730" si="60">G730*H730/1000</f>
        <v>0</v>
      </c>
      <c r="J730" s="33"/>
      <c r="K730" s="19">
        <f t="shared" si="57"/>
        <v>0</v>
      </c>
      <c r="L730" s="30"/>
      <c r="M730" s="2"/>
    </row>
    <row r="731" spans="1:13" x14ac:dyDescent="0.25">
      <c r="A731" s="40">
        <v>0</v>
      </c>
      <c r="B731" s="258" t="s">
        <v>10</v>
      </c>
      <c r="C731" s="259"/>
      <c r="D731" s="259"/>
      <c r="E731" s="259"/>
      <c r="F731" s="259"/>
      <c r="G731" s="259"/>
      <c r="H731" s="259"/>
      <c r="I731" s="260"/>
      <c r="J731" s="33"/>
      <c r="K731" s="19">
        <f t="shared" si="57"/>
        <v>0</v>
      </c>
      <c r="L731" s="30"/>
      <c r="M731" s="2"/>
    </row>
    <row r="732" spans="1:13" x14ac:dyDescent="0.25">
      <c r="A732" s="6" t="s">
        <v>543</v>
      </c>
      <c r="B732" s="6">
        <v>18821300</v>
      </c>
      <c r="C732" s="7" t="s">
        <v>541</v>
      </c>
      <c r="D732" s="7" t="s">
        <v>542</v>
      </c>
      <c r="E732" s="10" t="s">
        <v>53</v>
      </c>
      <c r="F732" s="132" t="s">
        <v>296</v>
      </c>
      <c r="G732" s="13">
        <v>18000</v>
      </c>
      <c r="H732" s="60">
        <v>3</v>
      </c>
      <c r="I732" s="46">
        <f>+H732*G732/1000</f>
        <v>54</v>
      </c>
      <c r="J732" s="33"/>
      <c r="K732" s="19">
        <f t="shared" si="57"/>
        <v>54000</v>
      </c>
      <c r="L732" s="30"/>
      <c r="M732" s="2"/>
    </row>
    <row r="733" spans="1:13" x14ac:dyDescent="0.25">
      <c r="A733" s="6" t="s">
        <v>546</v>
      </c>
      <c r="B733" s="6">
        <v>18221700</v>
      </c>
      <c r="C733" s="7" t="s">
        <v>544</v>
      </c>
      <c r="D733" s="7" t="s">
        <v>545</v>
      </c>
      <c r="E733" s="10" t="s">
        <v>53</v>
      </c>
      <c r="F733" s="132" t="s">
        <v>11</v>
      </c>
      <c r="G733" s="13">
        <v>21000</v>
      </c>
      <c r="H733" s="60">
        <v>3</v>
      </c>
      <c r="I733" s="46">
        <f t="shared" ref="I733:I782" si="61">+H733*G733/1000</f>
        <v>63</v>
      </c>
      <c r="J733" s="43">
        <v>4269</v>
      </c>
      <c r="K733" s="19">
        <f t="shared" si="57"/>
        <v>63000</v>
      </c>
      <c r="L733" s="30"/>
      <c r="M733" s="2"/>
    </row>
    <row r="734" spans="1:13" ht="27" x14ac:dyDescent="0.25">
      <c r="A734" s="6" t="s">
        <v>549</v>
      </c>
      <c r="B734" s="6" t="s">
        <v>547</v>
      </c>
      <c r="C734" s="7" t="s">
        <v>548</v>
      </c>
      <c r="D734" s="7" t="s">
        <v>551</v>
      </c>
      <c r="E734" s="10" t="s">
        <v>53</v>
      </c>
      <c r="F734" s="132" t="s">
        <v>11</v>
      </c>
      <c r="G734" s="13">
        <v>21000</v>
      </c>
      <c r="H734" s="60">
        <v>3</v>
      </c>
      <c r="I734" s="46">
        <f t="shared" si="61"/>
        <v>63</v>
      </c>
      <c r="J734" s="43">
        <v>4269</v>
      </c>
      <c r="K734" s="19">
        <f t="shared" si="57"/>
        <v>63000</v>
      </c>
      <c r="L734" s="30"/>
      <c r="M734" s="2"/>
    </row>
    <row r="735" spans="1:13" x14ac:dyDescent="0.25">
      <c r="A735" s="6" t="s">
        <v>295</v>
      </c>
      <c r="B735" s="6">
        <v>18331100</v>
      </c>
      <c r="C735" s="7" t="s">
        <v>550</v>
      </c>
      <c r="D735" s="7" t="s">
        <v>552</v>
      </c>
      <c r="E735" s="10" t="s">
        <v>53</v>
      </c>
      <c r="F735" s="132" t="s">
        <v>11</v>
      </c>
      <c r="G735" s="13">
        <v>8000</v>
      </c>
      <c r="H735" s="60">
        <v>3</v>
      </c>
      <c r="I735" s="46">
        <f t="shared" si="61"/>
        <v>24</v>
      </c>
      <c r="J735" s="43">
        <v>4269</v>
      </c>
      <c r="K735" s="19">
        <f t="shared" si="57"/>
        <v>24000</v>
      </c>
      <c r="L735" s="30"/>
      <c r="M735" s="2"/>
    </row>
    <row r="736" spans="1:13" ht="27" x14ac:dyDescent="0.25">
      <c r="A736" s="129" t="s">
        <v>914</v>
      </c>
      <c r="B736" s="6" t="s">
        <v>912</v>
      </c>
      <c r="C736" s="7" t="s">
        <v>913</v>
      </c>
      <c r="D736" s="7" t="s">
        <v>973</v>
      </c>
      <c r="E736" s="10" t="s">
        <v>53</v>
      </c>
      <c r="F736" s="132" t="s">
        <v>11</v>
      </c>
      <c r="G736" s="13">
        <v>50000</v>
      </c>
      <c r="H736" s="60">
        <v>10</v>
      </c>
      <c r="I736" s="21">
        <f t="shared" si="61"/>
        <v>500</v>
      </c>
      <c r="J736" s="43">
        <v>4269</v>
      </c>
      <c r="K736" s="19">
        <f t="shared" si="57"/>
        <v>500000</v>
      </c>
      <c r="L736" s="30"/>
      <c r="M736" s="2"/>
    </row>
    <row r="737" spans="1:13" x14ac:dyDescent="0.25">
      <c r="A737" s="129" t="s">
        <v>234</v>
      </c>
      <c r="B737" s="6" t="s">
        <v>1286</v>
      </c>
      <c r="C737" s="7" t="s">
        <v>1287</v>
      </c>
      <c r="D737" s="7" t="s">
        <v>1280</v>
      </c>
      <c r="E737" s="10" t="s">
        <v>53</v>
      </c>
      <c r="F737" s="132" t="s">
        <v>238</v>
      </c>
      <c r="G737" s="13">
        <v>8450</v>
      </c>
      <c r="H737" s="60">
        <f>80*0.4</f>
        <v>32</v>
      </c>
      <c r="I737" s="21">
        <f t="shared" si="61"/>
        <v>270.39999999999998</v>
      </c>
      <c r="J737" s="43">
        <v>4269</v>
      </c>
      <c r="K737" s="19">
        <f t="shared" si="57"/>
        <v>270400</v>
      </c>
      <c r="L737" s="30"/>
      <c r="M737" s="2"/>
    </row>
    <row r="738" spans="1:13" x14ac:dyDescent="0.25">
      <c r="A738" s="129" t="s">
        <v>1285</v>
      </c>
      <c r="B738" s="6" t="s">
        <v>1283</v>
      </c>
      <c r="C738" s="7" t="s">
        <v>1281</v>
      </c>
      <c r="D738" s="7" t="s">
        <v>1281</v>
      </c>
      <c r="E738" s="10" t="s">
        <v>53</v>
      </c>
      <c r="F738" s="132" t="s">
        <v>11</v>
      </c>
      <c r="G738" s="13">
        <v>26900</v>
      </c>
      <c r="H738" s="60">
        <v>7</v>
      </c>
      <c r="I738" s="21">
        <f t="shared" si="61"/>
        <v>188.3</v>
      </c>
      <c r="J738" s="218">
        <v>4267</v>
      </c>
      <c r="K738" s="19">
        <f t="shared" si="57"/>
        <v>188300</v>
      </c>
      <c r="L738" s="219"/>
      <c r="M738" s="2"/>
    </row>
    <row r="739" spans="1:13" x14ac:dyDescent="0.25">
      <c r="A739" s="129" t="s">
        <v>308</v>
      </c>
      <c r="B739" s="6">
        <v>18931210</v>
      </c>
      <c r="C739" s="7" t="s">
        <v>1284</v>
      </c>
      <c r="D739" s="7" t="s">
        <v>1282</v>
      </c>
      <c r="E739" s="10" t="s">
        <v>53</v>
      </c>
      <c r="F739" s="132" t="s">
        <v>11</v>
      </c>
      <c r="G739" s="13">
        <v>250</v>
      </c>
      <c r="H739" s="60">
        <v>22</v>
      </c>
      <c r="I739" s="21">
        <f t="shared" si="61"/>
        <v>5.5</v>
      </c>
      <c r="J739" s="218">
        <v>4267</v>
      </c>
      <c r="K739" s="19">
        <f t="shared" si="57"/>
        <v>5500</v>
      </c>
      <c r="L739" s="219"/>
      <c r="M739" s="2"/>
    </row>
    <row r="740" spans="1:13" ht="27" x14ac:dyDescent="0.25">
      <c r="A740" s="40" t="s">
        <v>808</v>
      </c>
      <c r="B740" s="6">
        <v>19241300</v>
      </c>
      <c r="C740" s="7" t="s">
        <v>1378</v>
      </c>
      <c r="D740" s="7" t="s">
        <v>1377</v>
      </c>
      <c r="E740" s="132" t="s">
        <v>53</v>
      </c>
      <c r="F740" s="6" t="s">
        <v>885</v>
      </c>
      <c r="G740" s="7">
        <v>3.6</v>
      </c>
      <c r="H740" s="132">
        <v>3625</v>
      </c>
      <c r="I740" s="21">
        <f t="shared" si="61"/>
        <v>13.05</v>
      </c>
      <c r="J740" s="218">
        <v>4267</v>
      </c>
      <c r="K740" s="19">
        <f t="shared" si="57"/>
        <v>13050</v>
      </c>
      <c r="L740" s="219"/>
      <c r="M740" s="2"/>
    </row>
    <row r="741" spans="1:13" x14ac:dyDescent="0.25">
      <c r="A741" s="40" t="s">
        <v>1285</v>
      </c>
      <c r="B741" s="6">
        <v>15911310</v>
      </c>
      <c r="C741" s="7" t="s">
        <v>1405</v>
      </c>
      <c r="D741" s="7" t="s">
        <v>1386</v>
      </c>
      <c r="E741" s="132" t="s">
        <v>53</v>
      </c>
      <c r="F741" s="6" t="s">
        <v>248</v>
      </c>
      <c r="G741" s="7">
        <v>13820</v>
      </c>
      <c r="H741" s="132">
        <v>15</v>
      </c>
      <c r="I741" s="21">
        <f t="shared" si="61"/>
        <v>207.3</v>
      </c>
      <c r="J741" s="249">
        <v>4269</v>
      </c>
      <c r="K741" s="19">
        <f t="shared" si="57"/>
        <v>207300</v>
      </c>
      <c r="L741" s="244"/>
      <c r="M741" s="2"/>
    </row>
    <row r="742" spans="1:13" x14ac:dyDescent="0.25">
      <c r="A742" s="40" t="s">
        <v>1285</v>
      </c>
      <c r="B742" s="6">
        <v>15931700</v>
      </c>
      <c r="C742" s="7" t="s">
        <v>1406</v>
      </c>
      <c r="D742" s="7" t="s">
        <v>1387</v>
      </c>
      <c r="E742" s="132" t="s">
        <v>53</v>
      </c>
      <c r="F742" s="6" t="s">
        <v>248</v>
      </c>
      <c r="G742" s="7">
        <v>6600</v>
      </c>
      <c r="H742" s="132">
        <v>45</v>
      </c>
      <c r="I742" s="21">
        <f t="shared" si="61"/>
        <v>297</v>
      </c>
      <c r="J742" s="249">
        <v>4269</v>
      </c>
      <c r="K742" s="19">
        <f t="shared" si="57"/>
        <v>297000</v>
      </c>
      <c r="L742" s="244"/>
      <c r="M742" s="2"/>
    </row>
    <row r="743" spans="1:13" x14ac:dyDescent="0.25">
      <c r="A743" s="40" t="s">
        <v>1285</v>
      </c>
      <c r="B743" s="6" t="s">
        <v>1407</v>
      </c>
      <c r="C743" s="7" t="s">
        <v>1408</v>
      </c>
      <c r="D743" s="7" t="s">
        <v>1388</v>
      </c>
      <c r="E743" s="132" t="s">
        <v>53</v>
      </c>
      <c r="F743" s="6" t="s">
        <v>248</v>
      </c>
      <c r="G743" s="7">
        <v>280</v>
      </c>
      <c r="H743" s="132">
        <v>60</v>
      </c>
      <c r="I743" s="21">
        <f t="shared" si="61"/>
        <v>16.8</v>
      </c>
      <c r="J743" s="249">
        <v>4269</v>
      </c>
      <c r="K743" s="19">
        <f t="shared" si="57"/>
        <v>16800</v>
      </c>
      <c r="L743" s="244"/>
      <c r="M743" s="2"/>
    </row>
    <row r="744" spans="1:13" ht="27" x14ac:dyDescent="0.25">
      <c r="A744" s="40" t="s">
        <v>1411</v>
      </c>
      <c r="B744" s="6" t="s">
        <v>1409</v>
      </c>
      <c r="C744" s="7" t="s">
        <v>1410</v>
      </c>
      <c r="D744" s="7" t="s">
        <v>1389</v>
      </c>
      <c r="E744" s="132" t="s">
        <v>53</v>
      </c>
      <c r="F744" s="6" t="s">
        <v>248</v>
      </c>
      <c r="G744" s="7">
        <v>810</v>
      </c>
      <c r="H744" s="132">
        <v>60</v>
      </c>
      <c r="I744" s="21">
        <f t="shared" si="61"/>
        <v>48.6</v>
      </c>
      <c r="J744" s="249">
        <v>4269</v>
      </c>
      <c r="K744" s="19">
        <f t="shared" si="57"/>
        <v>48600</v>
      </c>
      <c r="L744" s="244"/>
      <c r="M744" s="2"/>
    </row>
    <row r="745" spans="1:13" x14ac:dyDescent="0.25">
      <c r="A745" s="40" t="s">
        <v>1412</v>
      </c>
      <c r="B745" s="6" t="s">
        <v>156</v>
      </c>
      <c r="C745" s="7" t="s">
        <v>157</v>
      </c>
      <c r="D745" s="7" t="s">
        <v>1390</v>
      </c>
      <c r="E745" s="132" t="s">
        <v>53</v>
      </c>
      <c r="F745" s="6" t="s">
        <v>238</v>
      </c>
      <c r="G745" s="7">
        <v>13500</v>
      </c>
      <c r="H745" s="132">
        <v>2</v>
      </c>
      <c r="I745" s="21">
        <f t="shared" si="61"/>
        <v>27</v>
      </c>
      <c r="J745" s="249">
        <v>4269</v>
      </c>
      <c r="K745" s="19">
        <f t="shared" si="57"/>
        <v>27000</v>
      </c>
      <c r="L745" s="244"/>
      <c r="M745" s="2"/>
    </row>
    <row r="746" spans="1:13" x14ac:dyDescent="0.25">
      <c r="A746" s="40" t="s">
        <v>1412</v>
      </c>
      <c r="B746" s="6" t="s">
        <v>156</v>
      </c>
      <c r="C746" s="7" t="s">
        <v>157</v>
      </c>
      <c r="D746" s="7" t="s">
        <v>1391</v>
      </c>
      <c r="E746" s="132" t="s">
        <v>53</v>
      </c>
      <c r="F746" s="6" t="s">
        <v>238</v>
      </c>
      <c r="G746" s="7">
        <v>6590</v>
      </c>
      <c r="H746" s="132">
        <v>1</v>
      </c>
      <c r="I746" s="21">
        <f t="shared" si="61"/>
        <v>6.59</v>
      </c>
      <c r="J746" s="249">
        <v>4269</v>
      </c>
      <c r="K746" s="19">
        <f t="shared" si="57"/>
        <v>6590</v>
      </c>
      <c r="L746" s="244"/>
      <c r="M746" s="2"/>
    </row>
    <row r="747" spans="1:13" x14ac:dyDescent="0.25">
      <c r="A747" s="40" t="s">
        <v>1412</v>
      </c>
      <c r="B747" s="6" t="s">
        <v>1415</v>
      </c>
      <c r="C747" s="7" t="s">
        <v>1416</v>
      </c>
      <c r="D747" s="7" t="s">
        <v>1392</v>
      </c>
      <c r="E747" s="132" t="s">
        <v>53</v>
      </c>
      <c r="F747" s="6" t="s">
        <v>238</v>
      </c>
      <c r="G747" s="7">
        <v>10500</v>
      </c>
      <c r="H747" s="132">
        <v>1.1399999999999999</v>
      </c>
      <c r="I747" s="21">
        <f t="shared" si="61"/>
        <v>11.969999999999999</v>
      </c>
      <c r="J747" s="249">
        <v>4269</v>
      </c>
      <c r="K747" s="19">
        <f t="shared" si="57"/>
        <v>11969.999999999998</v>
      </c>
      <c r="L747" s="244"/>
      <c r="M747" s="2"/>
    </row>
    <row r="748" spans="1:13" x14ac:dyDescent="0.25">
      <c r="A748" s="40" t="s">
        <v>1412</v>
      </c>
      <c r="B748" s="6" t="s">
        <v>1413</v>
      </c>
      <c r="C748" s="7" t="s">
        <v>1414</v>
      </c>
      <c r="D748" s="7" t="s">
        <v>1393</v>
      </c>
      <c r="E748" s="132" t="s">
        <v>53</v>
      </c>
      <c r="F748" s="6" t="s">
        <v>238</v>
      </c>
      <c r="G748" s="7">
        <v>8225</v>
      </c>
      <c r="H748" s="132">
        <v>2.4</v>
      </c>
      <c r="I748" s="21">
        <f t="shared" si="61"/>
        <v>19.739999999999998</v>
      </c>
      <c r="J748" s="249">
        <v>4269</v>
      </c>
      <c r="K748" s="19">
        <f t="shared" si="57"/>
        <v>19740</v>
      </c>
      <c r="L748" s="244"/>
      <c r="M748" s="2"/>
    </row>
    <row r="749" spans="1:13" x14ac:dyDescent="0.25">
      <c r="A749" s="40" t="s">
        <v>1411</v>
      </c>
      <c r="B749" s="6">
        <v>15331184</v>
      </c>
      <c r="C749" s="7" t="s">
        <v>1417</v>
      </c>
      <c r="D749" s="7" t="s">
        <v>1394</v>
      </c>
      <c r="E749" s="132" t="s">
        <v>53</v>
      </c>
      <c r="F749" s="6" t="s">
        <v>238</v>
      </c>
      <c r="G749" s="7">
        <v>2050</v>
      </c>
      <c r="H749" s="132">
        <v>12.15</v>
      </c>
      <c r="I749" s="21">
        <f t="shared" si="61"/>
        <v>24.907499999999999</v>
      </c>
      <c r="J749" s="249">
        <v>4269</v>
      </c>
      <c r="K749" s="19">
        <f t="shared" si="57"/>
        <v>24907.5</v>
      </c>
      <c r="L749" s="244"/>
      <c r="M749" s="2"/>
    </row>
    <row r="750" spans="1:13" x14ac:dyDescent="0.25">
      <c r="A750" s="40" t="s">
        <v>1420</v>
      </c>
      <c r="B750" s="6" t="s">
        <v>1418</v>
      </c>
      <c r="C750" s="7" t="s">
        <v>1419</v>
      </c>
      <c r="D750" s="7" t="s">
        <v>1395</v>
      </c>
      <c r="E750" s="132" t="s">
        <v>53</v>
      </c>
      <c r="F750" s="6" t="s">
        <v>238</v>
      </c>
      <c r="G750" s="7">
        <v>5000</v>
      </c>
      <c r="H750" s="132">
        <v>1.5</v>
      </c>
      <c r="I750" s="21">
        <f t="shared" si="61"/>
        <v>7.5</v>
      </c>
      <c r="J750" s="249">
        <v>4269</v>
      </c>
      <c r="K750" s="19">
        <f t="shared" si="57"/>
        <v>7500</v>
      </c>
      <c r="L750" s="244"/>
      <c r="M750" s="2"/>
    </row>
    <row r="751" spans="1:13" x14ac:dyDescent="0.25">
      <c r="A751" s="40" t="s">
        <v>234</v>
      </c>
      <c r="B751" s="6" t="s">
        <v>1421</v>
      </c>
      <c r="C751" s="7" t="s">
        <v>1422</v>
      </c>
      <c r="D751" s="7" t="s">
        <v>1396</v>
      </c>
      <c r="E751" s="132" t="s">
        <v>53</v>
      </c>
      <c r="F751" s="6" t="s">
        <v>238</v>
      </c>
      <c r="G751" s="7">
        <v>864</v>
      </c>
      <c r="H751" s="132">
        <v>13.2</v>
      </c>
      <c r="I751" s="21">
        <f t="shared" si="61"/>
        <v>11.4048</v>
      </c>
      <c r="J751" s="249">
        <v>4269</v>
      </c>
      <c r="K751" s="19">
        <f t="shared" si="57"/>
        <v>11404.8</v>
      </c>
      <c r="L751" s="244"/>
      <c r="M751" s="2"/>
    </row>
    <row r="752" spans="1:13" ht="27" x14ac:dyDescent="0.25">
      <c r="A752" s="40" t="s">
        <v>284</v>
      </c>
      <c r="B752" s="6" t="s">
        <v>1423</v>
      </c>
      <c r="C752" s="7" t="s">
        <v>1424</v>
      </c>
      <c r="D752" s="7" t="s">
        <v>1397</v>
      </c>
      <c r="E752" s="132" t="s">
        <v>53</v>
      </c>
      <c r="F752" s="6" t="s">
        <v>11</v>
      </c>
      <c r="G752" s="7">
        <v>100</v>
      </c>
      <c r="H752" s="132">
        <v>30</v>
      </c>
      <c r="I752" s="21">
        <f t="shared" si="61"/>
        <v>3</v>
      </c>
      <c r="J752" s="249">
        <v>4269</v>
      </c>
      <c r="K752" s="19">
        <f t="shared" si="57"/>
        <v>3000</v>
      </c>
      <c r="L752" s="244"/>
      <c r="M752" s="2"/>
    </row>
    <row r="753" spans="1:13" x14ac:dyDescent="0.25">
      <c r="A753" s="40" t="s">
        <v>287</v>
      </c>
      <c r="B753" s="6" t="s">
        <v>567</v>
      </c>
      <c r="C753" s="7" t="s">
        <v>568</v>
      </c>
      <c r="D753" s="7" t="s">
        <v>1398</v>
      </c>
      <c r="E753" s="132" t="s">
        <v>53</v>
      </c>
      <c r="F753" s="6" t="s">
        <v>11</v>
      </c>
      <c r="G753" s="7">
        <v>430</v>
      </c>
      <c r="H753" s="132">
        <v>30</v>
      </c>
      <c r="I753" s="21">
        <f t="shared" si="61"/>
        <v>12.9</v>
      </c>
      <c r="J753" s="249">
        <v>4269</v>
      </c>
      <c r="K753" s="19">
        <f t="shared" si="57"/>
        <v>12900</v>
      </c>
      <c r="L753" s="244"/>
      <c r="M753" s="2"/>
    </row>
    <row r="754" spans="1:13" x14ac:dyDescent="0.25">
      <c r="A754" s="40" t="s">
        <v>362</v>
      </c>
      <c r="B754" s="6">
        <v>41111100</v>
      </c>
      <c r="C754" s="7" t="s">
        <v>364</v>
      </c>
      <c r="D754" s="7" t="s">
        <v>1399</v>
      </c>
      <c r="E754" s="132" t="s">
        <v>53</v>
      </c>
      <c r="F754" s="6" t="s">
        <v>248</v>
      </c>
      <c r="G754" s="7">
        <v>80</v>
      </c>
      <c r="H754" s="132">
        <v>1200</v>
      </c>
      <c r="I754" s="21">
        <f t="shared" si="61"/>
        <v>96</v>
      </c>
      <c r="J754" s="249">
        <v>4269</v>
      </c>
      <c r="K754" s="19">
        <f t="shared" si="57"/>
        <v>96000</v>
      </c>
      <c r="L754" s="244"/>
      <c r="M754" s="2"/>
    </row>
    <row r="755" spans="1:13" ht="27" x14ac:dyDescent="0.25">
      <c r="A755" s="40" t="s">
        <v>284</v>
      </c>
      <c r="B755" s="6" t="s">
        <v>1423</v>
      </c>
      <c r="C755" s="7" t="s">
        <v>1424</v>
      </c>
      <c r="D755" s="7" t="s">
        <v>1400</v>
      </c>
      <c r="E755" s="132" t="s">
        <v>53</v>
      </c>
      <c r="F755" s="6" t="s">
        <v>11</v>
      </c>
      <c r="G755" s="7">
        <v>350</v>
      </c>
      <c r="H755" s="132">
        <v>30</v>
      </c>
      <c r="I755" s="21">
        <f t="shared" si="61"/>
        <v>10.5</v>
      </c>
      <c r="J755" s="249">
        <v>4269</v>
      </c>
      <c r="K755" s="19">
        <f t="shared" si="57"/>
        <v>10500</v>
      </c>
      <c r="L755" s="244"/>
      <c r="M755" s="2"/>
    </row>
    <row r="756" spans="1:13" x14ac:dyDescent="0.25">
      <c r="A756" s="40" t="s">
        <v>1411</v>
      </c>
      <c r="B756" s="6" t="s">
        <v>1427</v>
      </c>
      <c r="C756" s="7" t="s">
        <v>1428</v>
      </c>
      <c r="D756" s="7" t="s">
        <v>1401</v>
      </c>
      <c r="E756" s="132" t="s">
        <v>53</v>
      </c>
      <c r="F756" s="6" t="s">
        <v>238</v>
      </c>
      <c r="G756" s="7">
        <v>6600</v>
      </c>
      <c r="H756" s="132">
        <v>3.5</v>
      </c>
      <c r="I756" s="21">
        <f t="shared" si="61"/>
        <v>23.1</v>
      </c>
      <c r="J756" s="249">
        <v>4269</v>
      </c>
      <c r="K756" s="19">
        <f t="shared" si="57"/>
        <v>23100</v>
      </c>
      <c r="L756" s="244"/>
      <c r="M756" s="2"/>
    </row>
    <row r="757" spans="1:13" x14ac:dyDescent="0.25">
      <c r="A757" s="40" t="s">
        <v>1411</v>
      </c>
      <c r="B757" s="6" t="s">
        <v>1427</v>
      </c>
      <c r="C757" s="7" t="s">
        <v>1428</v>
      </c>
      <c r="D757" s="7" t="s">
        <v>1402</v>
      </c>
      <c r="E757" s="132" t="s">
        <v>53</v>
      </c>
      <c r="F757" s="6" t="s">
        <v>238</v>
      </c>
      <c r="G757" s="7">
        <v>5600</v>
      </c>
      <c r="H757" s="132">
        <v>3</v>
      </c>
      <c r="I757" s="21">
        <f t="shared" si="61"/>
        <v>16.8</v>
      </c>
      <c r="J757" s="249">
        <v>4269</v>
      </c>
      <c r="K757" s="19">
        <f t="shared" si="57"/>
        <v>16800</v>
      </c>
      <c r="L757" s="244"/>
      <c r="M757" s="2"/>
    </row>
    <row r="758" spans="1:13" x14ac:dyDescent="0.25">
      <c r="A758" s="40" t="s">
        <v>1411</v>
      </c>
      <c r="B758" s="6" t="s">
        <v>1427</v>
      </c>
      <c r="C758" s="7" t="s">
        <v>1428</v>
      </c>
      <c r="D758" s="7" t="s">
        <v>1403</v>
      </c>
      <c r="E758" s="132" t="s">
        <v>53</v>
      </c>
      <c r="F758" s="6" t="s">
        <v>238</v>
      </c>
      <c r="G758" s="7">
        <v>6250</v>
      </c>
      <c r="H758" s="132">
        <v>3</v>
      </c>
      <c r="I758" s="21">
        <f t="shared" si="61"/>
        <v>18.75</v>
      </c>
      <c r="J758" s="249">
        <v>4269</v>
      </c>
      <c r="K758" s="19">
        <f t="shared" si="57"/>
        <v>18750</v>
      </c>
      <c r="L758" s="244"/>
      <c r="M758" s="2"/>
    </row>
    <row r="759" spans="1:13" x14ac:dyDescent="0.25">
      <c r="A759" s="40" t="s">
        <v>851</v>
      </c>
      <c r="B759" s="6" t="s">
        <v>1425</v>
      </c>
      <c r="C759" s="7" t="s">
        <v>1426</v>
      </c>
      <c r="D759" s="7" t="s">
        <v>1404</v>
      </c>
      <c r="E759" s="132" t="s">
        <v>53</v>
      </c>
      <c r="F759" s="132" t="s">
        <v>238</v>
      </c>
      <c r="G759" s="21">
        <v>2650</v>
      </c>
      <c r="H759" s="102">
        <v>3</v>
      </c>
      <c r="I759" s="21">
        <f t="shared" si="61"/>
        <v>7.95</v>
      </c>
      <c r="J759" s="249">
        <v>4269</v>
      </c>
      <c r="K759" s="19">
        <f t="shared" ref="K759:K816" si="62">G759*H759</f>
        <v>7950</v>
      </c>
      <c r="L759" s="30"/>
      <c r="M759" s="2"/>
    </row>
    <row r="760" spans="1:13" x14ac:dyDescent="0.25">
      <c r="A760" s="40" t="s">
        <v>1412</v>
      </c>
      <c r="B760" s="6" t="s">
        <v>156</v>
      </c>
      <c r="C760" s="7" t="s">
        <v>157</v>
      </c>
      <c r="D760" s="7" t="s">
        <v>1429</v>
      </c>
      <c r="E760" s="132" t="s">
        <v>53</v>
      </c>
      <c r="F760" s="132" t="s">
        <v>238</v>
      </c>
      <c r="G760" s="21">
        <v>1630.0854700854702</v>
      </c>
      <c r="H760" s="102">
        <v>5.85</v>
      </c>
      <c r="I760" s="21">
        <f t="shared" si="61"/>
        <v>9.5359999999999996</v>
      </c>
      <c r="J760" s="249">
        <v>4269</v>
      </c>
      <c r="K760" s="19">
        <f t="shared" si="57"/>
        <v>9536</v>
      </c>
      <c r="L760" s="250"/>
      <c r="M760" s="2"/>
    </row>
    <row r="761" spans="1:13" x14ac:dyDescent="0.25">
      <c r="A761" s="40" t="s">
        <v>1420</v>
      </c>
      <c r="B761" s="6" t="s">
        <v>1418</v>
      </c>
      <c r="C761" s="7" t="s">
        <v>1419</v>
      </c>
      <c r="D761" s="7" t="s">
        <v>1430</v>
      </c>
      <c r="E761" s="132" t="s">
        <v>53</v>
      </c>
      <c r="F761" s="132" t="s">
        <v>238</v>
      </c>
      <c r="G761" s="21">
        <v>2980.0075000000002</v>
      </c>
      <c r="H761" s="102">
        <v>4</v>
      </c>
      <c r="I761" s="21">
        <f t="shared" si="61"/>
        <v>11.920030000000001</v>
      </c>
      <c r="J761" s="249">
        <v>4269</v>
      </c>
      <c r="K761" s="19">
        <f t="shared" si="57"/>
        <v>11920.03</v>
      </c>
      <c r="L761" s="250"/>
      <c r="M761" s="2"/>
    </row>
    <row r="762" spans="1:13" x14ac:dyDescent="0.25">
      <c r="A762" s="40" t="s">
        <v>1420</v>
      </c>
      <c r="B762" s="6" t="s">
        <v>1418</v>
      </c>
      <c r="C762" s="7" t="s">
        <v>1419</v>
      </c>
      <c r="D762" s="7" t="s">
        <v>1430</v>
      </c>
      <c r="E762" s="132" t="s">
        <v>53</v>
      </c>
      <c r="F762" s="132" t="s">
        <v>238</v>
      </c>
      <c r="G762" s="21">
        <v>2500.0100000000002</v>
      </c>
      <c r="H762" s="102">
        <v>2</v>
      </c>
      <c r="I762" s="21">
        <f t="shared" si="61"/>
        <v>5.0000200000000001</v>
      </c>
      <c r="J762" s="249">
        <v>4269</v>
      </c>
      <c r="K762" s="19">
        <f t="shared" si="57"/>
        <v>5000.0200000000004</v>
      </c>
      <c r="L762" s="250"/>
      <c r="M762" s="2"/>
    </row>
    <row r="763" spans="1:13" x14ac:dyDescent="0.25">
      <c r="A763" s="40" t="s">
        <v>1411</v>
      </c>
      <c r="B763" s="6">
        <v>15333100</v>
      </c>
      <c r="C763" s="7" t="s">
        <v>1449</v>
      </c>
      <c r="D763" s="7" t="s">
        <v>1431</v>
      </c>
      <c r="E763" s="132" t="s">
        <v>53</v>
      </c>
      <c r="F763" s="132" t="s">
        <v>238</v>
      </c>
      <c r="G763" s="21">
        <v>1098.0465686274508</v>
      </c>
      <c r="H763" s="102">
        <v>4.08</v>
      </c>
      <c r="I763" s="21">
        <f t="shared" si="61"/>
        <v>4.4800300000000002</v>
      </c>
      <c r="J763" s="249">
        <v>4269</v>
      </c>
      <c r="K763" s="19">
        <f t="shared" si="57"/>
        <v>4480.03</v>
      </c>
      <c r="L763" s="250"/>
      <c r="M763" s="2"/>
    </row>
    <row r="764" spans="1:13" x14ac:dyDescent="0.25">
      <c r="A764" s="40" t="s">
        <v>234</v>
      </c>
      <c r="B764" s="6" t="s">
        <v>1450</v>
      </c>
      <c r="C764" s="7" t="s">
        <v>1451</v>
      </c>
      <c r="D764" s="7" t="s">
        <v>1432</v>
      </c>
      <c r="E764" s="132" t="s">
        <v>53</v>
      </c>
      <c r="F764" s="132" t="s">
        <v>238</v>
      </c>
      <c r="G764" s="21">
        <v>1743.047619047619</v>
      </c>
      <c r="H764" s="102">
        <v>5.25</v>
      </c>
      <c r="I764" s="21">
        <f t="shared" si="61"/>
        <v>9.1509999999999998</v>
      </c>
      <c r="J764" s="249">
        <v>4269</v>
      </c>
      <c r="K764" s="19">
        <f t="shared" si="62"/>
        <v>9151</v>
      </c>
      <c r="L764" s="250"/>
      <c r="M764" s="2"/>
    </row>
    <row r="765" spans="1:13" x14ac:dyDescent="0.25">
      <c r="A765" s="40" t="s">
        <v>234</v>
      </c>
      <c r="B765" s="6">
        <v>15871253</v>
      </c>
      <c r="C765" s="7" t="s">
        <v>1452</v>
      </c>
      <c r="D765" s="7" t="s">
        <v>1433</v>
      </c>
      <c r="E765" s="132" t="s">
        <v>53</v>
      </c>
      <c r="F765" s="132" t="s">
        <v>238</v>
      </c>
      <c r="G765" s="21">
        <v>1150</v>
      </c>
      <c r="H765" s="102">
        <v>4.4000000000000004</v>
      </c>
      <c r="I765" s="21">
        <f t="shared" si="61"/>
        <v>5.0599999999999996</v>
      </c>
      <c r="J765" s="249">
        <v>4269</v>
      </c>
      <c r="K765" s="19">
        <f t="shared" si="62"/>
        <v>5060</v>
      </c>
      <c r="L765" s="250"/>
      <c r="M765" s="2"/>
    </row>
    <row r="766" spans="1:13" x14ac:dyDescent="0.25">
      <c r="A766" s="40" t="s">
        <v>1420</v>
      </c>
      <c r="B766" s="6" t="s">
        <v>1453</v>
      </c>
      <c r="C766" s="7" t="s">
        <v>1454</v>
      </c>
      <c r="D766" s="7" t="s">
        <v>1434</v>
      </c>
      <c r="E766" s="132" t="s">
        <v>53</v>
      </c>
      <c r="F766" s="132" t="s">
        <v>238</v>
      </c>
      <c r="G766" s="21">
        <v>5380.0066666666671</v>
      </c>
      <c r="H766" s="102">
        <v>3</v>
      </c>
      <c r="I766" s="21">
        <f t="shared" si="61"/>
        <v>16.14002</v>
      </c>
      <c r="J766" s="249">
        <v>4269</v>
      </c>
      <c r="K766" s="19">
        <f t="shared" si="62"/>
        <v>16140.02</v>
      </c>
      <c r="L766" s="250"/>
      <c r="M766" s="2"/>
    </row>
    <row r="767" spans="1:13" ht="17.25" customHeight="1" x14ac:dyDescent="0.25">
      <c r="A767" s="40" t="s">
        <v>1465</v>
      </c>
      <c r="B767" s="6">
        <v>15411150</v>
      </c>
      <c r="C767" s="7" t="s">
        <v>1455</v>
      </c>
      <c r="D767" s="7" t="s">
        <v>1435</v>
      </c>
      <c r="E767" s="132" t="s">
        <v>53</v>
      </c>
      <c r="F767" s="6" t="s">
        <v>248</v>
      </c>
      <c r="G767" s="21">
        <v>760.01</v>
      </c>
      <c r="H767" s="102">
        <v>1</v>
      </c>
      <c r="I767" s="21">
        <f t="shared" si="61"/>
        <v>0.76000999999999996</v>
      </c>
      <c r="J767" s="249">
        <v>4269</v>
      </c>
      <c r="K767" s="19">
        <f t="shared" si="62"/>
        <v>760.01</v>
      </c>
      <c r="L767" s="250"/>
      <c r="M767" s="2"/>
    </row>
    <row r="768" spans="1:13" x14ac:dyDescent="0.25">
      <c r="A768" s="40" t="s">
        <v>1411</v>
      </c>
      <c r="B768" s="6">
        <v>15331490</v>
      </c>
      <c r="C768" s="7" t="s">
        <v>1456</v>
      </c>
      <c r="D768" s="7" t="s">
        <v>1436</v>
      </c>
      <c r="E768" s="132" t="s">
        <v>53</v>
      </c>
      <c r="F768" s="132" t="s">
        <v>238</v>
      </c>
      <c r="G768" s="21">
        <v>1573.9635157545604</v>
      </c>
      <c r="H768" s="102">
        <v>6.03</v>
      </c>
      <c r="I768" s="21">
        <f t="shared" si="61"/>
        <v>9.4909999999999997</v>
      </c>
      <c r="J768" s="249">
        <v>4269</v>
      </c>
      <c r="K768" s="19">
        <f t="shared" si="62"/>
        <v>9491</v>
      </c>
      <c r="L768" s="250"/>
      <c r="M768" s="2"/>
    </row>
    <row r="769" spans="1:13" x14ac:dyDescent="0.25">
      <c r="A769" s="40" t="s">
        <v>1411</v>
      </c>
      <c r="B769" s="6" t="s">
        <v>1457</v>
      </c>
      <c r="C769" s="7" t="s">
        <v>1458</v>
      </c>
      <c r="D769" s="7" t="s">
        <v>1437</v>
      </c>
      <c r="E769" s="132" t="s">
        <v>53</v>
      </c>
      <c r="F769" s="6" t="s">
        <v>238</v>
      </c>
      <c r="G769" s="21">
        <v>1040.0033333333333</v>
      </c>
      <c r="H769" s="102">
        <v>6</v>
      </c>
      <c r="I769" s="21">
        <f t="shared" si="61"/>
        <v>6.2400200000000003</v>
      </c>
      <c r="J769" s="249">
        <v>4269</v>
      </c>
      <c r="K769" s="19">
        <f t="shared" si="62"/>
        <v>6240.02</v>
      </c>
      <c r="L769" s="250"/>
      <c r="M769" s="2"/>
    </row>
    <row r="770" spans="1:13" x14ac:dyDescent="0.25">
      <c r="A770" s="40" t="s">
        <v>1411</v>
      </c>
      <c r="B770" s="6">
        <v>15331184</v>
      </c>
      <c r="C770" s="7" t="s">
        <v>1417</v>
      </c>
      <c r="D770" s="7" t="s">
        <v>1438</v>
      </c>
      <c r="E770" s="132" t="s">
        <v>53</v>
      </c>
      <c r="F770" s="132" t="s">
        <v>238</v>
      </c>
      <c r="G770" s="21">
        <v>2560.0066666666667</v>
      </c>
      <c r="H770" s="102">
        <v>3</v>
      </c>
      <c r="I770" s="21">
        <f t="shared" si="61"/>
        <v>7.6800200000000007</v>
      </c>
      <c r="J770" s="249">
        <v>4269</v>
      </c>
      <c r="K770" s="19">
        <f t="shared" si="62"/>
        <v>7680.02</v>
      </c>
      <c r="L770" s="250"/>
      <c r="M770" s="2"/>
    </row>
    <row r="771" spans="1:13" ht="17.25" customHeight="1" x14ac:dyDescent="0.25">
      <c r="A771" s="40" t="s">
        <v>1411</v>
      </c>
      <c r="B771" s="6">
        <v>15331184</v>
      </c>
      <c r="C771" s="7" t="s">
        <v>1417</v>
      </c>
      <c r="D771" s="7" t="s">
        <v>1439</v>
      </c>
      <c r="E771" s="132" t="s">
        <v>53</v>
      </c>
      <c r="F771" s="132" t="s">
        <v>238</v>
      </c>
      <c r="G771" s="21">
        <v>2740.01</v>
      </c>
      <c r="H771" s="102">
        <v>2</v>
      </c>
      <c r="I771" s="21">
        <f t="shared" si="61"/>
        <v>5.4800200000000006</v>
      </c>
      <c r="J771" s="249">
        <v>4269</v>
      </c>
      <c r="K771" s="19">
        <f t="shared" si="62"/>
        <v>5480.02</v>
      </c>
      <c r="L771" s="250"/>
      <c r="M771" s="2"/>
    </row>
    <row r="772" spans="1:13" x14ac:dyDescent="0.25">
      <c r="A772" s="40" t="s">
        <v>1466</v>
      </c>
      <c r="B772" s="6">
        <v>24321390</v>
      </c>
      <c r="C772" s="7" t="s">
        <v>1459</v>
      </c>
      <c r="D772" s="7" t="s">
        <v>1440</v>
      </c>
      <c r="E772" s="132" t="s">
        <v>53</v>
      </c>
      <c r="F772" s="6" t="s">
        <v>248</v>
      </c>
      <c r="G772" s="21">
        <v>10486.011904761905</v>
      </c>
      <c r="H772" s="102">
        <v>33.6</v>
      </c>
      <c r="I772" s="21">
        <f t="shared" si="61"/>
        <v>352.33</v>
      </c>
      <c r="J772" s="249">
        <v>4269</v>
      </c>
      <c r="K772" s="19">
        <f t="shared" si="62"/>
        <v>352330</v>
      </c>
      <c r="L772" s="250"/>
      <c r="M772" s="2"/>
    </row>
    <row r="773" spans="1:13" x14ac:dyDescent="0.25">
      <c r="A773" s="40" t="s">
        <v>1285</v>
      </c>
      <c r="B773" s="6">
        <v>15931700</v>
      </c>
      <c r="C773" s="7" t="s">
        <v>1406</v>
      </c>
      <c r="D773" s="7" t="s">
        <v>1441</v>
      </c>
      <c r="E773" s="132" t="s">
        <v>53</v>
      </c>
      <c r="F773" s="6" t="s">
        <v>248</v>
      </c>
      <c r="G773" s="21">
        <v>6334</v>
      </c>
      <c r="H773" s="102">
        <v>15</v>
      </c>
      <c r="I773" s="21">
        <f t="shared" si="61"/>
        <v>95.01</v>
      </c>
      <c r="J773" s="249">
        <v>4269</v>
      </c>
      <c r="K773" s="19">
        <f t="shared" si="62"/>
        <v>95010</v>
      </c>
      <c r="L773" s="250"/>
      <c r="M773" s="2"/>
    </row>
    <row r="774" spans="1:13" x14ac:dyDescent="0.25">
      <c r="A774" s="40" t="s">
        <v>1285</v>
      </c>
      <c r="B774" s="6" t="s">
        <v>1407</v>
      </c>
      <c r="C774" s="7" t="s">
        <v>1408</v>
      </c>
      <c r="D774" s="7" t="s">
        <v>1442</v>
      </c>
      <c r="E774" s="132" t="s">
        <v>53</v>
      </c>
      <c r="F774" s="6" t="s">
        <v>248</v>
      </c>
      <c r="G774" s="21">
        <v>270</v>
      </c>
      <c r="H774" s="102">
        <v>42</v>
      </c>
      <c r="I774" s="21">
        <f t="shared" si="61"/>
        <v>11.34</v>
      </c>
      <c r="J774" s="249">
        <v>4269</v>
      </c>
      <c r="K774" s="19">
        <f t="shared" si="62"/>
        <v>11340</v>
      </c>
      <c r="L774" s="250"/>
      <c r="M774" s="2"/>
    </row>
    <row r="775" spans="1:13" x14ac:dyDescent="0.25">
      <c r="A775" s="40" t="s">
        <v>1285</v>
      </c>
      <c r="B775" s="6">
        <v>15981500</v>
      </c>
      <c r="C775" s="7" t="s">
        <v>1460</v>
      </c>
      <c r="D775" s="7" t="s">
        <v>1443</v>
      </c>
      <c r="E775" s="132" t="s">
        <v>53</v>
      </c>
      <c r="F775" s="6" t="s">
        <v>248</v>
      </c>
      <c r="G775" s="21">
        <v>550.00802083333326</v>
      </c>
      <c r="H775" s="102">
        <v>96</v>
      </c>
      <c r="I775" s="21">
        <f t="shared" si="61"/>
        <v>52.800769999999993</v>
      </c>
      <c r="J775" s="249">
        <v>4269</v>
      </c>
      <c r="K775" s="19">
        <f t="shared" si="62"/>
        <v>52800.76999999999</v>
      </c>
      <c r="L775" s="250"/>
      <c r="M775" s="2"/>
    </row>
    <row r="776" spans="1:13" x14ac:dyDescent="0.25">
      <c r="A776" s="40" t="s">
        <v>1285</v>
      </c>
      <c r="B776" s="6">
        <v>15981500</v>
      </c>
      <c r="C776" s="7" t="s">
        <v>1460</v>
      </c>
      <c r="D776" s="7" t="s">
        <v>1444</v>
      </c>
      <c r="E776" s="132" t="s">
        <v>53</v>
      </c>
      <c r="F776" s="6" t="s">
        <v>248</v>
      </c>
      <c r="G776" s="21">
        <v>520.00809523809528</v>
      </c>
      <c r="H776" s="102">
        <v>42</v>
      </c>
      <c r="I776" s="21">
        <f t="shared" si="61"/>
        <v>21.840340000000001</v>
      </c>
      <c r="J776" s="249">
        <v>4269</v>
      </c>
      <c r="K776" s="19">
        <f t="shared" si="62"/>
        <v>21840.34</v>
      </c>
      <c r="L776" s="250"/>
      <c r="M776" s="2"/>
    </row>
    <row r="777" spans="1:13" ht="15.75" customHeight="1" x14ac:dyDescent="0.25">
      <c r="A777" s="40" t="s">
        <v>234</v>
      </c>
      <c r="B777" s="6" t="s">
        <v>1461</v>
      </c>
      <c r="C777" s="7" t="s">
        <v>1462</v>
      </c>
      <c r="D777" s="7" t="s">
        <v>1445</v>
      </c>
      <c r="E777" s="132" t="s">
        <v>53</v>
      </c>
      <c r="F777" s="132" t="s">
        <v>238</v>
      </c>
      <c r="G777" s="21">
        <v>4890</v>
      </c>
      <c r="H777" s="102">
        <v>4</v>
      </c>
      <c r="I777" s="21">
        <f t="shared" si="61"/>
        <v>19.559999999999999</v>
      </c>
      <c r="J777" s="249">
        <v>4269</v>
      </c>
      <c r="K777" s="19">
        <f t="shared" si="62"/>
        <v>19560</v>
      </c>
      <c r="L777" s="250"/>
      <c r="M777" s="2"/>
    </row>
    <row r="778" spans="1:13" ht="27" x14ac:dyDescent="0.25">
      <c r="A778" s="40" t="s">
        <v>1411</v>
      </c>
      <c r="B778" s="6" t="s">
        <v>1409</v>
      </c>
      <c r="C778" s="7" t="s">
        <v>1410</v>
      </c>
      <c r="D778" s="7" t="s">
        <v>1446</v>
      </c>
      <c r="E778" s="132" t="s">
        <v>53</v>
      </c>
      <c r="F778" s="6" t="s">
        <v>248</v>
      </c>
      <c r="G778" s="21">
        <v>810</v>
      </c>
      <c r="H778" s="102">
        <v>24</v>
      </c>
      <c r="I778" s="21">
        <f t="shared" si="61"/>
        <v>19.440000000000001</v>
      </c>
      <c r="J778" s="249">
        <v>4269</v>
      </c>
      <c r="K778" s="19">
        <f t="shared" si="62"/>
        <v>19440</v>
      </c>
      <c r="L778" s="250"/>
      <c r="M778" s="2"/>
    </row>
    <row r="779" spans="1:13" x14ac:dyDescent="0.25">
      <c r="A779" s="40" t="s">
        <v>1412</v>
      </c>
      <c r="B779" s="6">
        <v>15113200</v>
      </c>
      <c r="C779" s="7" t="s">
        <v>1463</v>
      </c>
      <c r="D779" s="7" t="s">
        <v>1447</v>
      </c>
      <c r="E779" s="132" t="s">
        <v>53</v>
      </c>
      <c r="F779" s="132" t="s">
        <v>238</v>
      </c>
      <c r="G779" s="21">
        <v>3675</v>
      </c>
      <c r="H779" s="102">
        <v>40</v>
      </c>
      <c r="I779" s="21">
        <f t="shared" si="61"/>
        <v>147</v>
      </c>
      <c r="J779" s="249">
        <v>4269</v>
      </c>
      <c r="K779" s="19">
        <f t="shared" si="62"/>
        <v>147000</v>
      </c>
      <c r="L779" s="250"/>
      <c r="M779" s="2"/>
    </row>
    <row r="780" spans="1:13" x14ac:dyDescent="0.25">
      <c r="A780" s="40" t="s">
        <v>1412</v>
      </c>
      <c r="B780" s="6">
        <v>15111120</v>
      </c>
      <c r="C780" s="7" t="s">
        <v>1464</v>
      </c>
      <c r="D780" s="7" t="s">
        <v>1448</v>
      </c>
      <c r="E780" s="132" t="s">
        <v>53</v>
      </c>
      <c r="F780" s="132" t="s">
        <v>238</v>
      </c>
      <c r="G780" s="21">
        <v>3550</v>
      </c>
      <c r="H780" s="102">
        <v>20</v>
      </c>
      <c r="I780" s="21">
        <f t="shared" si="61"/>
        <v>71</v>
      </c>
      <c r="J780" s="249">
        <v>4269</v>
      </c>
      <c r="K780" s="19">
        <f t="shared" si="62"/>
        <v>71000</v>
      </c>
      <c r="L780" s="250"/>
      <c r="M780" s="2"/>
    </row>
    <row r="781" spans="1:13" x14ac:dyDescent="0.25">
      <c r="A781" s="40"/>
      <c r="B781" s="251"/>
      <c r="C781" s="23"/>
      <c r="D781" s="252"/>
      <c r="E781" s="132"/>
      <c r="F781" s="132"/>
      <c r="G781" s="21"/>
      <c r="H781" s="102"/>
      <c r="I781" s="21"/>
      <c r="J781" s="249"/>
      <c r="K781" s="19"/>
      <c r="L781" s="250"/>
      <c r="M781" s="2"/>
    </row>
    <row r="782" spans="1:13" x14ac:dyDescent="0.25">
      <c r="A782" s="40">
        <v>0</v>
      </c>
      <c r="B782" s="267" t="s">
        <v>40</v>
      </c>
      <c r="C782" s="268"/>
      <c r="D782" s="269"/>
      <c r="E782" s="52"/>
      <c r="F782" s="52"/>
      <c r="G782" s="46"/>
      <c r="H782" s="47"/>
      <c r="I782" s="46">
        <f t="shared" si="61"/>
        <v>0</v>
      </c>
      <c r="J782" s="33"/>
      <c r="K782" s="19">
        <f t="shared" si="62"/>
        <v>0</v>
      </c>
      <c r="L782" s="30"/>
      <c r="M782" s="2"/>
    </row>
    <row r="783" spans="1:13" x14ac:dyDescent="0.25">
      <c r="A783" s="40">
        <v>0</v>
      </c>
      <c r="B783" s="267" t="s">
        <v>41</v>
      </c>
      <c r="C783" s="268"/>
      <c r="D783" s="269"/>
      <c r="E783" s="52"/>
      <c r="F783" s="52"/>
      <c r="G783" s="46"/>
      <c r="H783" s="47"/>
      <c r="I783" s="46"/>
      <c r="J783" s="33"/>
      <c r="K783" s="19">
        <f t="shared" si="62"/>
        <v>0</v>
      </c>
      <c r="L783" s="30"/>
      <c r="M783" s="2"/>
    </row>
    <row r="784" spans="1:13" x14ac:dyDescent="0.25">
      <c r="A784" s="40">
        <v>0</v>
      </c>
      <c r="B784" s="258" t="s">
        <v>8</v>
      </c>
      <c r="C784" s="259"/>
      <c r="D784" s="259"/>
      <c r="E784" s="259"/>
      <c r="F784" s="259"/>
      <c r="G784" s="259"/>
      <c r="H784" s="259"/>
      <c r="I784" s="260"/>
      <c r="J784" s="33"/>
      <c r="K784" s="19">
        <f t="shared" si="62"/>
        <v>0</v>
      </c>
      <c r="L784" s="30"/>
      <c r="M784" s="2"/>
    </row>
    <row r="785" spans="1:76" ht="29.25" customHeight="1" x14ac:dyDescent="0.25">
      <c r="A785" s="40">
        <v>505</v>
      </c>
      <c r="B785" s="6" t="s">
        <v>489</v>
      </c>
      <c r="C785" s="7" t="s">
        <v>257</v>
      </c>
      <c r="D785" s="103" t="s">
        <v>258</v>
      </c>
      <c r="E785" s="194" t="s">
        <v>207</v>
      </c>
      <c r="F785" s="10" t="s">
        <v>54</v>
      </c>
      <c r="G785" s="104">
        <v>700000</v>
      </c>
      <c r="H785" s="13">
        <v>1</v>
      </c>
      <c r="I785" s="60">
        <f t="shared" ref="I785:I798" si="63">G785*H785/1000</f>
        <v>700</v>
      </c>
      <c r="J785" s="33">
        <v>5134</v>
      </c>
      <c r="K785" s="19">
        <f t="shared" si="62"/>
        <v>700000</v>
      </c>
      <c r="L785" s="30"/>
      <c r="M785" s="2"/>
    </row>
    <row r="786" spans="1:76" ht="29.25" customHeight="1" x14ac:dyDescent="0.25">
      <c r="A786" s="40">
        <v>505</v>
      </c>
      <c r="B786" s="6">
        <v>50531140</v>
      </c>
      <c r="C786" s="7" t="s">
        <v>257</v>
      </c>
      <c r="D786" s="7" t="s">
        <v>490</v>
      </c>
      <c r="E786" s="10" t="s">
        <v>207</v>
      </c>
      <c r="F786" s="10" t="s">
        <v>54</v>
      </c>
      <c r="G786" s="104">
        <v>700000</v>
      </c>
      <c r="H786" s="13">
        <v>1</v>
      </c>
      <c r="I786" s="21">
        <f t="shared" si="63"/>
        <v>700</v>
      </c>
      <c r="J786" s="78">
        <v>5134</v>
      </c>
      <c r="K786" s="19">
        <f t="shared" si="62"/>
        <v>700000</v>
      </c>
      <c r="L786" s="30"/>
      <c r="M786" s="2"/>
    </row>
    <row r="787" spans="1:76" ht="29.25" customHeight="1" x14ac:dyDescent="0.25">
      <c r="A787" s="40">
        <v>713</v>
      </c>
      <c r="B787" s="6">
        <v>71351540</v>
      </c>
      <c r="C787" s="7" t="s">
        <v>495</v>
      </c>
      <c r="D787" s="7" t="s">
        <v>496</v>
      </c>
      <c r="E787" s="10" t="s">
        <v>263</v>
      </c>
      <c r="F787" s="10" t="s">
        <v>54</v>
      </c>
      <c r="G787" s="104">
        <v>180000</v>
      </c>
      <c r="H787" s="13">
        <v>1</v>
      </c>
      <c r="I787" s="21">
        <f t="shared" si="63"/>
        <v>180</v>
      </c>
      <c r="J787" s="78">
        <v>5113</v>
      </c>
      <c r="K787" s="19">
        <f t="shared" si="62"/>
        <v>180000</v>
      </c>
      <c r="L787" s="30"/>
      <c r="M787" s="2"/>
    </row>
    <row r="788" spans="1:76" ht="29.25" customHeight="1" x14ac:dyDescent="0.25">
      <c r="A788" s="40">
        <v>713</v>
      </c>
      <c r="B788" s="6">
        <v>71351540</v>
      </c>
      <c r="C788" s="7" t="s">
        <v>495</v>
      </c>
      <c r="D788" s="7" t="s">
        <v>496</v>
      </c>
      <c r="E788" s="10" t="s">
        <v>263</v>
      </c>
      <c r="F788" s="10" t="s">
        <v>54</v>
      </c>
      <c r="G788" s="104">
        <v>95000</v>
      </c>
      <c r="H788" s="13">
        <v>1</v>
      </c>
      <c r="I788" s="21">
        <f t="shared" si="63"/>
        <v>95</v>
      </c>
      <c r="J788" s="78">
        <v>5113</v>
      </c>
      <c r="K788" s="19">
        <f t="shared" si="62"/>
        <v>95000</v>
      </c>
      <c r="L788" s="30"/>
      <c r="M788" s="2"/>
    </row>
    <row r="789" spans="1:76" ht="29.25" customHeight="1" x14ac:dyDescent="0.25">
      <c r="A789" s="40">
        <v>713</v>
      </c>
      <c r="B789" s="6">
        <v>71351540</v>
      </c>
      <c r="C789" s="7" t="s">
        <v>495</v>
      </c>
      <c r="D789" s="7" t="s">
        <v>497</v>
      </c>
      <c r="E789" s="10" t="s">
        <v>263</v>
      </c>
      <c r="F789" s="10" t="s">
        <v>54</v>
      </c>
      <c r="G789" s="104">
        <v>280000</v>
      </c>
      <c r="H789" s="13">
        <v>1</v>
      </c>
      <c r="I789" s="21">
        <f t="shared" si="63"/>
        <v>280</v>
      </c>
      <c r="J789" s="78">
        <v>5113</v>
      </c>
      <c r="K789" s="19">
        <f t="shared" si="62"/>
        <v>280000</v>
      </c>
      <c r="L789" s="30"/>
      <c r="M789" s="2"/>
    </row>
    <row r="790" spans="1:76" ht="29.25" customHeight="1" x14ac:dyDescent="0.25">
      <c r="A790" s="40" t="s">
        <v>358</v>
      </c>
      <c r="B790" s="6" t="s">
        <v>499</v>
      </c>
      <c r="C790" s="7" t="s">
        <v>359</v>
      </c>
      <c r="D790" s="7" t="s">
        <v>498</v>
      </c>
      <c r="E790" s="10" t="s">
        <v>53</v>
      </c>
      <c r="F790" s="10" t="s">
        <v>54</v>
      </c>
      <c r="G790" s="104">
        <v>60000</v>
      </c>
      <c r="H790" s="13">
        <v>1</v>
      </c>
      <c r="I790" s="21">
        <f t="shared" si="63"/>
        <v>60</v>
      </c>
      <c r="J790" s="78">
        <v>5113</v>
      </c>
      <c r="K790" s="19">
        <f t="shared" si="62"/>
        <v>60000</v>
      </c>
      <c r="L790" s="30"/>
      <c r="M790" s="2"/>
    </row>
    <row r="791" spans="1:76" ht="29.25" customHeight="1" x14ac:dyDescent="0.25">
      <c r="A791" s="40" t="s">
        <v>358</v>
      </c>
      <c r="B791" s="6" t="s">
        <v>499</v>
      </c>
      <c r="C791" s="7" t="s">
        <v>359</v>
      </c>
      <c r="D791" s="7" t="s">
        <v>500</v>
      </c>
      <c r="E791" s="10" t="s">
        <v>53</v>
      </c>
      <c r="F791" s="10" t="s">
        <v>54</v>
      </c>
      <c r="G791" s="104">
        <v>20100</v>
      </c>
      <c r="H791" s="13">
        <v>1</v>
      </c>
      <c r="I791" s="21">
        <f t="shared" si="63"/>
        <v>20.100000000000001</v>
      </c>
      <c r="J791" s="78">
        <v>5113</v>
      </c>
      <c r="K791" s="19">
        <f t="shared" si="62"/>
        <v>20100</v>
      </c>
      <c r="L791" s="30"/>
      <c r="M791" s="2"/>
    </row>
    <row r="792" spans="1:76" ht="29.25" customHeight="1" x14ac:dyDescent="0.25">
      <c r="A792" s="40" t="s">
        <v>358</v>
      </c>
      <c r="B792" s="6" t="s">
        <v>499</v>
      </c>
      <c r="C792" s="7" t="s">
        <v>359</v>
      </c>
      <c r="D792" s="7" t="s">
        <v>500</v>
      </c>
      <c r="E792" s="10" t="s">
        <v>53</v>
      </c>
      <c r="F792" s="10" t="s">
        <v>54</v>
      </c>
      <c r="G792" s="104">
        <v>47700</v>
      </c>
      <c r="H792" s="13">
        <v>1</v>
      </c>
      <c r="I792" s="21">
        <f t="shared" si="63"/>
        <v>47.7</v>
      </c>
      <c r="J792" s="78">
        <v>5113</v>
      </c>
      <c r="K792" s="19">
        <f t="shared" si="62"/>
        <v>47700</v>
      </c>
      <c r="L792" s="30"/>
      <c r="M792" s="2"/>
    </row>
    <row r="793" spans="1:76" x14ac:dyDescent="0.25">
      <c r="A793" s="40" t="s">
        <v>560</v>
      </c>
      <c r="B793" s="6">
        <v>71351380</v>
      </c>
      <c r="C793" s="7" t="s">
        <v>1023</v>
      </c>
      <c r="D793" s="7" t="s">
        <v>561</v>
      </c>
      <c r="E793" s="10" t="s">
        <v>207</v>
      </c>
      <c r="F793" s="10" t="s">
        <v>54</v>
      </c>
      <c r="G793" s="104">
        <v>320000</v>
      </c>
      <c r="H793" s="13">
        <v>1</v>
      </c>
      <c r="I793" s="21">
        <f t="shared" si="63"/>
        <v>320</v>
      </c>
      <c r="J793" s="78">
        <v>5134</v>
      </c>
      <c r="K793" s="19">
        <f t="shared" si="62"/>
        <v>320000</v>
      </c>
      <c r="L793" s="30"/>
      <c r="M793" s="2"/>
    </row>
    <row r="794" spans="1:76" ht="27.75" customHeight="1" x14ac:dyDescent="0.25">
      <c r="A794" s="40" t="s">
        <v>560</v>
      </c>
      <c r="B794" s="6">
        <v>71351230</v>
      </c>
      <c r="C794" s="7" t="s">
        <v>787</v>
      </c>
      <c r="D794" s="7" t="s">
        <v>786</v>
      </c>
      <c r="E794" s="10" t="s">
        <v>207</v>
      </c>
      <c r="F794" s="10" t="s">
        <v>54</v>
      </c>
      <c r="G794" s="104">
        <v>1650000</v>
      </c>
      <c r="H794" s="13">
        <v>1</v>
      </c>
      <c r="I794" s="21">
        <f t="shared" si="63"/>
        <v>1650</v>
      </c>
      <c r="J794" s="78">
        <v>5134</v>
      </c>
      <c r="K794" s="19">
        <f t="shared" si="62"/>
        <v>1650000</v>
      </c>
      <c r="L794" s="30"/>
      <c r="M794" s="2"/>
    </row>
    <row r="795" spans="1:76" ht="27.75" customHeight="1" x14ac:dyDescent="0.25">
      <c r="A795" s="40">
        <v>713</v>
      </c>
      <c r="B795" s="6">
        <v>71351540</v>
      </c>
      <c r="C795" s="7" t="s">
        <v>495</v>
      </c>
      <c r="D795" s="7" t="s">
        <v>872</v>
      </c>
      <c r="E795" s="10" t="s">
        <v>263</v>
      </c>
      <c r="F795" s="10" t="s">
        <v>54</v>
      </c>
      <c r="G795" s="104">
        <v>94000</v>
      </c>
      <c r="H795" s="13">
        <v>1</v>
      </c>
      <c r="I795" s="21">
        <f t="shared" si="63"/>
        <v>94</v>
      </c>
      <c r="J795" s="78">
        <v>5112</v>
      </c>
      <c r="K795" s="19">
        <f t="shared" si="62"/>
        <v>94000</v>
      </c>
      <c r="L795" s="30"/>
      <c r="M795" s="2"/>
    </row>
    <row r="796" spans="1:76" ht="27.75" customHeight="1" x14ac:dyDescent="0.25">
      <c r="A796" s="40" t="s">
        <v>358</v>
      </c>
      <c r="B796" s="6" t="s">
        <v>499</v>
      </c>
      <c r="C796" s="7" t="s">
        <v>359</v>
      </c>
      <c r="D796" s="7" t="s">
        <v>895</v>
      </c>
      <c r="E796" s="10" t="s">
        <v>53</v>
      </c>
      <c r="F796" s="10" t="s">
        <v>54</v>
      </c>
      <c r="G796" s="104">
        <v>60000</v>
      </c>
      <c r="H796" s="13">
        <v>1</v>
      </c>
      <c r="I796" s="21">
        <f t="shared" si="63"/>
        <v>60</v>
      </c>
      <c r="J796" s="78">
        <v>5112</v>
      </c>
      <c r="K796" s="19">
        <f t="shared" si="62"/>
        <v>60000</v>
      </c>
      <c r="L796" s="30"/>
      <c r="M796" s="2"/>
    </row>
    <row r="797" spans="1:76" ht="27" customHeight="1" x14ac:dyDescent="0.25">
      <c r="A797" s="40" t="s">
        <v>847</v>
      </c>
      <c r="B797" s="6">
        <v>71241200</v>
      </c>
      <c r="C797" s="7" t="s">
        <v>502</v>
      </c>
      <c r="D797" s="7" t="s">
        <v>916</v>
      </c>
      <c r="E797" s="10" t="s">
        <v>503</v>
      </c>
      <c r="F797" s="10" t="s">
        <v>54</v>
      </c>
      <c r="G797" s="104">
        <v>1800000</v>
      </c>
      <c r="H797" s="13">
        <v>1</v>
      </c>
      <c r="I797" s="21">
        <f t="shared" si="63"/>
        <v>1800</v>
      </c>
      <c r="J797" s="78">
        <v>5134</v>
      </c>
      <c r="K797" s="19">
        <f t="shared" si="62"/>
        <v>1800000</v>
      </c>
      <c r="L797" s="30"/>
      <c r="M797" s="2"/>
    </row>
    <row r="798" spans="1:76" ht="27" x14ac:dyDescent="0.25">
      <c r="A798" s="40" t="s">
        <v>1110</v>
      </c>
      <c r="B798" s="120">
        <v>48421200</v>
      </c>
      <c r="C798" s="106" t="s">
        <v>1109</v>
      </c>
      <c r="D798" s="106" t="s">
        <v>1113</v>
      </c>
      <c r="E798" s="105" t="s">
        <v>191</v>
      </c>
      <c r="F798" s="105" t="s">
        <v>54</v>
      </c>
      <c r="G798" s="104">
        <v>0</v>
      </c>
      <c r="H798" s="13">
        <v>1</v>
      </c>
      <c r="I798" s="21">
        <f t="shared" si="63"/>
        <v>0</v>
      </c>
      <c r="J798" s="142">
        <v>5132</v>
      </c>
      <c r="K798" s="19">
        <f t="shared" si="62"/>
        <v>0</v>
      </c>
      <c r="L798" s="187"/>
      <c r="M798" s="2"/>
    </row>
    <row r="799" spans="1:76" x14ac:dyDescent="0.25">
      <c r="A799" s="75">
        <v>0</v>
      </c>
      <c r="B799" s="258" t="s">
        <v>39</v>
      </c>
      <c r="C799" s="259"/>
      <c r="D799" s="259"/>
      <c r="E799" s="259"/>
      <c r="F799" s="259"/>
      <c r="G799" s="259"/>
      <c r="H799" s="259"/>
      <c r="I799" s="260"/>
      <c r="J799" s="33"/>
      <c r="K799" s="19">
        <f t="shared" si="62"/>
        <v>0</v>
      </c>
      <c r="L799" s="30"/>
      <c r="M799" s="2"/>
    </row>
    <row r="800" spans="1:76" s="96" customFormat="1" ht="27" x14ac:dyDescent="0.25">
      <c r="A800" s="75" t="s">
        <v>195</v>
      </c>
      <c r="B800" s="82" t="s">
        <v>62</v>
      </c>
      <c r="C800" s="83" t="s">
        <v>63</v>
      </c>
      <c r="D800" s="83" t="s">
        <v>196</v>
      </c>
      <c r="E800" s="84" t="s">
        <v>53</v>
      </c>
      <c r="F800" s="84" t="s">
        <v>54</v>
      </c>
      <c r="G800" s="85">
        <v>990000</v>
      </c>
      <c r="H800" s="91">
        <v>1</v>
      </c>
      <c r="I800" s="85">
        <f>+H800*G800/1000</f>
        <v>990</v>
      </c>
      <c r="J800" s="33">
        <v>5112</v>
      </c>
      <c r="K800" s="19">
        <f t="shared" si="62"/>
        <v>990000</v>
      </c>
      <c r="L800" s="93"/>
      <c r="M800" s="94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  <c r="AI800" s="95"/>
      <c r="AJ800" s="95"/>
      <c r="AK800" s="95"/>
      <c r="AL800" s="95"/>
      <c r="AM800" s="95"/>
      <c r="AN800" s="95"/>
      <c r="AO800" s="95"/>
      <c r="AP800" s="95"/>
      <c r="AQ800" s="95"/>
      <c r="AR800" s="95"/>
      <c r="AS800" s="95"/>
      <c r="AT800" s="95"/>
      <c r="AU800" s="95"/>
      <c r="AV800" s="95"/>
      <c r="AW800" s="95"/>
      <c r="AX800" s="95"/>
      <c r="AY800" s="95"/>
      <c r="AZ800" s="95"/>
      <c r="BA800" s="95"/>
      <c r="BB800" s="95"/>
      <c r="BC800" s="95"/>
      <c r="BD800" s="95"/>
      <c r="BE800" s="95"/>
      <c r="BF800" s="95"/>
      <c r="BG800" s="95"/>
      <c r="BH800" s="95"/>
      <c r="BI800" s="95"/>
      <c r="BJ800" s="95"/>
      <c r="BK800" s="95"/>
      <c r="BL800" s="95"/>
      <c r="BM800" s="95"/>
      <c r="BN800" s="95"/>
      <c r="BO800" s="95"/>
      <c r="BP800" s="95"/>
      <c r="BQ800" s="95"/>
      <c r="BR800" s="95"/>
      <c r="BS800" s="95"/>
      <c r="BT800" s="95"/>
      <c r="BU800" s="95"/>
      <c r="BV800" s="95"/>
      <c r="BW800" s="95"/>
      <c r="BX800" s="95"/>
    </row>
    <row r="801" spans="1:76" s="96" customFormat="1" ht="27" x14ac:dyDescent="0.3">
      <c r="A801" s="80">
        <v>454</v>
      </c>
      <c r="B801" s="10">
        <v>45461100</v>
      </c>
      <c r="C801" s="7" t="s">
        <v>491</v>
      </c>
      <c r="D801" s="23" t="s">
        <v>492</v>
      </c>
      <c r="E801" s="10" t="s">
        <v>207</v>
      </c>
      <c r="F801" s="10" t="s">
        <v>54</v>
      </c>
      <c r="G801" s="13">
        <v>6852000</v>
      </c>
      <c r="H801" s="13">
        <v>1</v>
      </c>
      <c r="I801" s="21">
        <f t="shared" ref="I801:I808" si="64">+H801*G801/1000</f>
        <v>6852</v>
      </c>
      <c r="J801" s="99">
        <v>5113</v>
      </c>
      <c r="K801" s="19">
        <f t="shared" si="62"/>
        <v>6852000</v>
      </c>
      <c r="L801" s="93"/>
      <c r="M801" s="94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  <c r="AI801" s="95"/>
      <c r="AJ801" s="95"/>
      <c r="AK801" s="95"/>
      <c r="AL801" s="95"/>
      <c r="AM801" s="95"/>
      <c r="AN801" s="95"/>
      <c r="AO801" s="95"/>
      <c r="AP801" s="95"/>
      <c r="AQ801" s="95"/>
      <c r="AR801" s="95"/>
      <c r="AS801" s="95"/>
      <c r="AT801" s="95"/>
      <c r="AU801" s="95"/>
      <c r="AV801" s="95"/>
      <c r="AW801" s="95"/>
      <c r="AX801" s="95"/>
      <c r="AY801" s="95"/>
      <c r="AZ801" s="95"/>
      <c r="BA801" s="95"/>
      <c r="BB801" s="95"/>
      <c r="BC801" s="95"/>
      <c r="BD801" s="95"/>
      <c r="BE801" s="95"/>
      <c r="BF801" s="95"/>
      <c r="BG801" s="95"/>
      <c r="BH801" s="95"/>
      <c r="BI801" s="95"/>
      <c r="BJ801" s="95"/>
      <c r="BK801" s="95"/>
      <c r="BL801" s="95"/>
      <c r="BM801" s="95"/>
      <c r="BN801" s="95"/>
      <c r="BO801" s="95"/>
      <c r="BP801" s="95"/>
      <c r="BQ801" s="95"/>
      <c r="BR801" s="95"/>
      <c r="BS801" s="95"/>
      <c r="BT801" s="95"/>
      <c r="BU801" s="95"/>
      <c r="BV801" s="95"/>
      <c r="BW801" s="95"/>
      <c r="BX801" s="95"/>
    </row>
    <row r="802" spans="1:76" s="96" customFormat="1" ht="27" x14ac:dyDescent="0.3">
      <c r="A802" s="80">
        <v>454</v>
      </c>
      <c r="B802" s="10">
        <v>45461100</v>
      </c>
      <c r="C802" s="7" t="s">
        <v>491</v>
      </c>
      <c r="D802" s="7" t="s">
        <v>492</v>
      </c>
      <c r="E802" s="10" t="s">
        <v>53</v>
      </c>
      <c r="F802" s="10" t="s">
        <v>54</v>
      </c>
      <c r="G802" s="13">
        <v>685200</v>
      </c>
      <c r="H802" s="13">
        <v>1</v>
      </c>
      <c r="I802" s="21">
        <f t="shared" si="64"/>
        <v>685.2</v>
      </c>
      <c r="J802" s="99">
        <v>5113</v>
      </c>
      <c r="K802" s="19">
        <f t="shared" si="62"/>
        <v>685200</v>
      </c>
      <c r="L802" s="93"/>
      <c r="M802" s="94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  <c r="BO802" s="95"/>
      <c r="BP802" s="95"/>
      <c r="BQ802" s="95"/>
      <c r="BR802" s="95"/>
      <c r="BS802" s="95"/>
      <c r="BT802" s="95"/>
      <c r="BU802" s="95"/>
      <c r="BV802" s="95"/>
      <c r="BW802" s="95"/>
      <c r="BX802" s="95"/>
    </row>
    <row r="803" spans="1:76" s="96" customFormat="1" ht="27" x14ac:dyDescent="0.3">
      <c r="A803" s="80">
        <v>454</v>
      </c>
      <c r="B803" s="10">
        <v>45461100</v>
      </c>
      <c r="C803" s="7" t="s">
        <v>491</v>
      </c>
      <c r="D803" s="23" t="s">
        <v>493</v>
      </c>
      <c r="E803" s="10" t="s">
        <v>207</v>
      </c>
      <c r="F803" s="10" t="s">
        <v>54</v>
      </c>
      <c r="G803" s="13">
        <v>2949600</v>
      </c>
      <c r="H803" s="13">
        <v>1</v>
      </c>
      <c r="I803" s="21">
        <f t="shared" si="64"/>
        <v>2949.6</v>
      </c>
      <c r="J803" s="99">
        <v>5113</v>
      </c>
      <c r="K803" s="19">
        <f t="shared" si="62"/>
        <v>2949600</v>
      </c>
      <c r="L803" s="93"/>
      <c r="M803" s="94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  <c r="BO803" s="95"/>
      <c r="BP803" s="95"/>
      <c r="BQ803" s="95"/>
      <c r="BR803" s="95"/>
      <c r="BS803" s="95"/>
      <c r="BT803" s="95"/>
      <c r="BU803" s="95"/>
      <c r="BV803" s="95"/>
      <c r="BW803" s="95"/>
      <c r="BX803" s="95"/>
    </row>
    <row r="804" spans="1:76" s="96" customFormat="1" ht="27" x14ac:dyDescent="0.3">
      <c r="A804" s="80">
        <v>454</v>
      </c>
      <c r="B804" s="10">
        <v>45461100</v>
      </c>
      <c r="C804" s="7" t="s">
        <v>491</v>
      </c>
      <c r="D804" s="23" t="s">
        <v>493</v>
      </c>
      <c r="E804" s="10" t="s">
        <v>53</v>
      </c>
      <c r="F804" s="10" t="s">
        <v>54</v>
      </c>
      <c r="G804" s="13">
        <v>278530.07510000002</v>
      </c>
      <c r="H804" s="13">
        <v>1</v>
      </c>
      <c r="I804" s="21">
        <f t="shared" si="64"/>
        <v>278.53007510000003</v>
      </c>
      <c r="J804" s="99">
        <v>5113</v>
      </c>
      <c r="K804" s="19">
        <f t="shared" si="62"/>
        <v>278530.07510000002</v>
      </c>
      <c r="L804" s="93"/>
      <c r="M804" s="94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  <c r="BO804" s="95"/>
      <c r="BP804" s="95"/>
      <c r="BQ804" s="95"/>
      <c r="BR804" s="95"/>
      <c r="BS804" s="95"/>
      <c r="BT804" s="95"/>
      <c r="BU804" s="95"/>
      <c r="BV804" s="95"/>
      <c r="BW804" s="95"/>
      <c r="BX804" s="95"/>
    </row>
    <row r="805" spans="1:76" s="96" customFormat="1" ht="27" x14ac:dyDescent="0.3">
      <c r="A805" s="80">
        <v>454</v>
      </c>
      <c r="B805" s="10">
        <v>45461100</v>
      </c>
      <c r="C805" s="7" t="s">
        <v>491</v>
      </c>
      <c r="D805" s="7" t="s">
        <v>494</v>
      </c>
      <c r="E805" s="10" t="s">
        <v>207</v>
      </c>
      <c r="F805" s="10" t="s">
        <v>54</v>
      </c>
      <c r="G805" s="13">
        <v>8816406</v>
      </c>
      <c r="H805" s="13">
        <v>1</v>
      </c>
      <c r="I805" s="21">
        <f t="shared" si="64"/>
        <v>8816.4060000000009</v>
      </c>
      <c r="J805" s="99">
        <v>5113</v>
      </c>
      <c r="K805" s="19">
        <f t="shared" si="62"/>
        <v>8816406</v>
      </c>
      <c r="L805" s="93"/>
      <c r="M805" s="94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  <c r="BO805" s="95"/>
      <c r="BP805" s="95"/>
      <c r="BQ805" s="95"/>
      <c r="BR805" s="95"/>
      <c r="BS805" s="95"/>
      <c r="BT805" s="95"/>
      <c r="BU805" s="95"/>
      <c r="BV805" s="95"/>
      <c r="BW805" s="95"/>
      <c r="BX805" s="95"/>
    </row>
    <row r="806" spans="1:76" s="96" customFormat="1" ht="27" x14ac:dyDescent="0.3">
      <c r="A806" s="80">
        <v>454</v>
      </c>
      <c r="B806" s="10">
        <v>45461100</v>
      </c>
      <c r="C806" s="7" t="s">
        <v>491</v>
      </c>
      <c r="D806" s="7" t="s">
        <v>494</v>
      </c>
      <c r="E806" s="10" t="s">
        <v>53</v>
      </c>
      <c r="F806" s="10" t="s">
        <v>54</v>
      </c>
      <c r="G806" s="13">
        <v>602114.92000000004</v>
      </c>
      <c r="H806" s="13">
        <v>1</v>
      </c>
      <c r="I806" s="21">
        <f t="shared" ref="I806" si="65">+H806*G806/1000</f>
        <v>602.1149200000001</v>
      </c>
      <c r="J806" s="99">
        <v>5113</v>
      </c>
      <c r="K806" s="19">
        <f t="shared" si="62"/>
        <v>602114.92000000004</v>
      </c>
      <c r="L806" s="93"/>
      <c r="M806" s="94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  <c r="BO806" s="95"/>
      <c r="BP806" s="95"/>
      <c r="BQ806" s="95"/>
      <c r="BR806" s="95"/>
      <c r="BS806" s="95"/>
      <c r="BT806" s="95"/>
      <c r="BU806" s="95"/>
      <c r="BV806" s="95"/>
      <c r="BW806" s="95"/>
      <c r="BX806" s="95"/>
    </row>
    <row r="807" spans="1:76" s="96" customFormat="1" ht="40.5" x14ac:dyDescent="0.3">
      <c r="A807" s="80">
        <v>454</v>
      </c>
      <c r="B807" s="10">
        <v>45461100</v>
      </c>
      <c r="C807" s="7" t="s">
        <v>491</v>
      </c>
      <c r="D807" s="7" t="s">
        <v>868</v>
      </c>
      <c r="E807" s="10" t="s">
        <v>207</v>
      </c>
      <c r="F807" s="10" t="s">
        <v>54</v>
      </c>
      <c r="G807" s="13">
        <v>9720000</v>
      </c>
      <c r="H807" s="13">
        <v>1</v>
      </c>
      <c r="I807" s="21">
        <f t="shared" si="64"/>
        <v>9720</v>
      </c>
      <c r="J807" s="99">
        <v>5112</v>
      </c>
      <c r="K807" s="19">
        <f t="shared" si="62"/>
        <v>9720000</v>
      </c>
      <c r="L807" s="93"/>
      <c r="M807" s="94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  <c r="BH807" s="95"/>
      <c r="BI807" s="95"/>
      <c r="BJ807" s="95"/>
      <c r="BK807" s="95"/>
      <c r="BL807" s="95"/>
      <c r="BM807" s="95"/>
      <c r="BN807" s="95"/>
      <c r="BO807" s="95"/>
      <c r="BP807" s="95"/>
      <c r="BQ807" s="95"/>
      <c r="BR807" s="95"/>
      <c r="BS807" s="95"/>
      <c r="BT807" s="95"/>
      <c r="BU807" s="95"/>
      <c r="BV807" s="95"/>
      <c r="BW807" s="95"/>
      <c r="BX807" s="95"/>
    </row>
    <row r="808" spans="1:76" s="96" customFormat="1" ht="24.75" customHeight="1" x14ac:dyDescent="0.3">
      <c r="A808" s="80" t="s">
        <v>520</v>
      </c>
      <c r="B808" s="10">
        <v>45111470</v>
      </c>
      <c r="C808" s="7" t="s">
        <v>789</v>
      </c>
      <c r="D808" s="7" t="s">
        <v>1124</v>
      </c>
      <c r="E808" s="10" t="s">
        <v>53</v>
      </c>
      <c r="F808" s="10" t="s">
        <v>54</v>
      </c>
      <c r="G808" s="13">
        <v>4696272.1090998873</v>
      </c>
      <c r="H808" s="13">
        <v>1</v>
      </c>
      <c r="I808" s="21">
        <f t="shared" si="64"/>
        <v>4696.2721090998875</v>
      </c>
      <c r="J808" s="99">
        <v>5113</v>
      </c>
      <c r="K808" s="19">
        <f t="shared" si="62"/>
        <v>4696272.1090998873</v>
      </c>
      <c r="L808" s="93"/>
      <c r="M808" s="94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  <c r="BH808" s="95"/>
      <c r="BI808" s="95"/>
      <c r="BJ808" s="95"/>
      <c r="BK808" s="95"/>
      <c r="BL808" s="95"/>
      <c r="BM808" s="95"/>
      <c r="BN808" s="95"/>
      <c r="BO808" s="95"/>
      <c r="BP808" s="95"/>
      <c r="BQ808" s="95"/>
      <c r="BR808" s="95"/>
      <c r="BS808" s="95"/>
      <c r="BT808" s="95"/>
      <c r="BU808" s="95"/>
      <c r="BV808" s="95"/>
      <c r="BW808" s="95"/>
      <c r="BX808" s="95"/>
    </row>
    <row r="809" spans="1:76" s="96" customFormat="1" ht="16.5" x14ac:dyDescent="0.25">
      <c r="A809" s="29"/>
      <c r="B809" s="258" t="s">
        <v>10</v>
      </c>
      <c r="C809" s="259"/>
      <c r="D809" s="259"/>
      <c r="E809" s="259"/>
      <c r="F809" s="259"/>
      <c r="G809" s="259"/>
      <c r="H809" s="259"/>
      <c r="I809" s="260"/>
      <c r="J809" s="33"/>
      <c r="K809" s="19">
        <f t="shared" si="62"/>
        <v>0</v>
      </c>
      <c r="L809" s="93"/>
      <c r="M809" s="94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  <c r="BO809" s="95"/>
      <c r="BP809" s="95"/>
      <c r="BQ809" s="95"/>
      <c r="BR809" s="95"/>
      <c r="BS809" s="95"/>
      <c r="BT809" s="95"/>
      <c r="BU809" s="95"/>
      <c r="BV809" s="95"/>
      <c r="BW809" s="95"/>
      <c r="BX809" s="95"/>
    </row>
    <row r="810" spans="1:76" s="96" customFormat="1" ht="13.5" x14ac:dyDescent="0.25">
      <c r="A810" s="92" t="s">
        <v>234</v>
      </c>
      <c r="B810" s="105" t="s">
        <v>235</v>
      </c>
      <c r="C810" s="106" t="s">
        <v>236</v>
      </c>
      <c r="D810" s="106" t="s">
        <v>237</v>
      </c>
      <c r="E810" s="105" t="s">
        <v>207</v>
      </c>
      <c r="F810" s="105" t="s">
        <v>238</v>
      </c>
      <c r="G810" s="105">
        <v>0</v>
      </c>
      <c r="H810" s="105">
        <v>5.5</v>
      </c>
      <c r="I810" s="105">
        <f>+H810*G810/1000</f>
        <v>0</v>
      </c>
      <c r="J810" s="92">
        <v>4267</v>
      </c>
      <c r="K810" s="19">
        <f t="shared" si="62"/>
        <v>0</v>
      </c>
      <c r="L810" s="93"/>
      <c r="M810" s="94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  <c r="BH810" s="95"/>
      <c r="BI810" s="95"/>
      <c r="BJ810" s="95"/>
      <c r="BK810" s="95"/>
      <c r="BL810" s="95"/>
      <c r="BM810" s="95"/>
      <c r="BN810" s="95"/>
      <c r="BO810" s="95"/>
      <c r="BP810" s="95"/>
      <c r="BQ810" s="95"/>
      <c r="BR810" s="95"/>
      <c r="BS810" s="95"/>
      <c r="BT810" s="95"/>
      <c r="BU810" s="95"/>
      <c r="BV810" s="95"/>
      <c r="BW810" s="95"/>
      <c r="BX810" s="95"/>
    </row>
    <row r="811" spans="1:76" s="96" customFormat="1" ht="13.5" x14ac:dyDescent="0.25">
      <c r="A811" s="92" t="s">
        <v>234</v>
      </c>
      <c r="B811" s="105" t="s">
        <v>239</v>
      </c>
      <c r="C811" s="106" t="s">
        <v>240</v>
      </c>
      <c r="D811" s="106" t="s">
        <v>241</v>
      </c>
      <c r="E811" s="105" t="s">
        <v>207</v>
      </c>
      <c r="F811" s="105" t="s">
        <v>238</v>
      </c>
      <c r="G811" s="105">
        <v>0</v>
      </c>
      <c r="H811" s="105">
        <v>34</v>
      </c>
      <c r="I811" s="105">
        <f t="shared" ref="I811:I907" si="66">+H811*G811/1000</f>
        <v>0</v>
      </c>
      <c r="J811" s="92">
        <v>4267</v>
      </c>
      <c r="K811" s="19">
        <f t="shared" si="62"/>
        <v>0</v>
      </c>
      <c r="L811" s="93"/>
      <c r="M811" s="94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  <c r="BH811" s="95"/>
      <c r="BI811" s="95"/>
      <c r="BJ811" s="95"/>
      <c r="BK811" s="95"/>
      <c r="BL811" s="95"/>
      <c r="BM811" s="95"/>
      <c r="BN811" s="95"/>
      <c r="BO811" s="95"/>
      <c r="BP811" s="95"/>
      <c r="BQ811" s="95"/>
      <c r="BR811" s="95"/>
      <c r="BS811" s="95"/>
      <c r="BT811" s="95"/>
      <c r="BU811" s="95"/>
      <c r="BV811" s="95"/>
      <c r="BW811" s="95"/>
      <c r="BX811" s="95"/>
    </row>
    <row r="812" spans="1:76" s="96" customFormat="1" ht="13.5" x14ac:dyDescent="0.25">
      <c r="A812" s="92" t="s">
        <v>234</v>
      </c>
      <c r="B812" s="105" t="s">
        <v>244</v>
      </c>
      <c r="C812" s="106" t="s">
        <v>242</v>
      </c>
      <c r="D812" s="106" t="s">
        <v>243</v>
      </c>
      <c r="E812" s="105" t="s">
        <v>207</v>
      </c>
      <c r="F812" s="105" t="s">
        <v>238</v>
      </c>
      <c r="G812" s="105">
        <v>0</v>
      </c>
      <c r="H812" s="105">
        <v>0.5</v>
      </c>
      <c r="I812" s="105">
        <f t="shared" si="66"/>
        <v>0</v>
      </c>
      <c r="J812" s="92">
        <v>4267</v>
      </c>
      <c r="K812" s="19">
        <f t="shared" si="62"/>
        <v>0</v>
      </c>
      <c r="L812" s="93"/>
      <c r="M812" s="94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  <c r="BH812" s="95"/>
      <c r="BI812" s="95"/>
      <c r="BJ812" s="95"/>
      <c r="BK812" s="95"/>
      <c r="BL812" s="95"/>
      <c r="BM812" s="95"/>
      <c r="BN812" s="95"/>
      <c r="BO812" s="95"/>
      <c r="BP812" s="95"/>
      <c r="BQ812" s="95"/>
      <c r="BR812" s="95"/>
      <c r="BS812" s="95"/>
      <c r="BT812" s="95"/>
      <c r="BU812" s="95"/>
      <c r="BV812" s="95"/>
      <c r="BW812" s="95"/>
      <c r="BX812" s="95"/>
    </row>
    <row r="813" spans="1:76" s="96" customFormat="1" ht="13.5" x14ac:dyDescent="0.25">
      <c r="A813" s="97" t="s">
        <v>234</v>
      </c>
      <c r="B813" s="105" t="s">
        <v>245</v>
      </c>
      <c r="C813" s="106" t="s">
        <v>246</v>
      </c>
      <c r="D813" s="106" t="s">
        <v>247</v>
      </c>
      <c r="E813" s="105" t="s">
        <v>207</v>
      </c>
      <c r="F813" s="105" t="s">
        <v>248</v>
      </c>
      <c r="G813" s="105">
        <v>0</v>
      </c>
      <c r="H813" s="105">
        <v>5</v>
      </c>
      <c r="I813" s="105">
        <f t="shared" si="66"/>
        <v>0</v>
      </c>
      <c r="J813" s="98">
        <v>4267</v>
      </c>
      <c r="K813" s="19">
        <f t="shared" si="62"/>
        <v>0</v>
      </c>
      <c r="L813" s="93"/>
      <c r="M813" s="94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  <c r="BH813" s="95"/>
      <c r="BI813" s="95"/>
      <c r="BJ813" s="95"/>
      <c r="BK813" s="95"/>
      <c r="BL813" s="95"/>
      <c r="BM813" s="95"/>
      <c r="BN813" s="95"/>
      <c r="BO813" s="95"/>
      <c r="BP813" s="95"/>
      <c r="BQ813" s="95"/>
      <c r="BR813" s="95"/>
      <c r="BS813" s="95"/>
      <c r="BT813" s="95"/>
      <c r="BU813" s="95"/>
      <c r="BV813" s="95"/>
      <c r="BW813" s="95"/>
      <c r="BX813" s="95"/>
    </row>
    <row r="814" spans="1:76" s="96" customFormat="1" ht="13.5" x14ac:dyDescent="0.25">
      <c r="A814" s="97" t="s">
        <v>234</v>
      </c>
      <c r="B814" s="107">
        <v>15821400</v>
      </c>
      <c r="C814" s="106" t="s">
        <v>249</v>
      </c>
      <c r="D814" s="106" t="s">
        <v>250</v>
      </c>
      <c r="E814" s="105" t="s">
        <v>207</v>
      </c>
      <c r="F814" s="105" t="s">
        <v>238</v>
      </c>
      <c r="G814" s="105">
        <v>0</v>
      </c>
      <c r="H814" s="105">
        <v>10</v>
      </c>
      <c r="I814" s="105">
        <f t="shared" si="66"/>
        <v>0</v>
      </c>
      <c r="J814" s="98">
        <v>4267</v>
      </c>
      <c r="K814" s="19">
        <f t="shared" si="62"/>
        <v>0</v>
      </c>
      <c r="L814" s="93"/>
      <c r="M814" s="94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  <c r="BH814" s="95"/>
      <c r="BI814" s="95"/>
      <c r="BJ814" s="95"/>
      <c r="BK814" s="95"/>
      <c r="BL814" s="95"/>
      <c r="BM814" s="95"/>
      <c r="BN814" s="95"/>
      <c r="BO814" s="95"/>
      <c r="BP814" s="95"/>
      <c r="BQ814" s="95"/>
      <c r="BR814" s="95"/>
      <c r="BS814" s="95"/>
      <c r="BT814" s="95"/>
      <c r="BU814" s="95"/>
      <c r="BV814" s="95"/>
      <c r="BW814" s="95"/>
      <c r="BX814" s="95"/>
    </row>
    <row r="815" spans="1:76" x14ac:dyDescent="0.25">
      <c r="A815" s="97" t="str">
        <f t="shared" ref="A815:A816" si="67">+LEFT(B815,3)</f>
        <v>155</v>
      </c>
      <c r="B815" s="107" t="s">
        <v>251</v>
      </c>
      <c r="C815" s="106" t="s">
        <v>252</v>
      </c>
      <c r="D815" s="106" t="s">
        <v>253</v>
      </c>
      <c r="E815" s="105" t="s">
        <v>207</v>
      </c>
      <c r="F815" s="105" t="s">
        <v>11</v>
      </c>
      <c r="G815" s="105">
        <v>0</v>
      </c>
      <c r="H815" s="105">
        <v>600</v>
      </c>
      <c r="I815" s="105">
        <f t="shared" si="66"/>
        <v>0</v>
      </c>
      <c r="J815" s="98">
        <v>4267</v>
      </c>
      <c r="K815" s="19">
        <f t="shared" si="62"/>
        <v>0</v>
      </c>
      <c r="L815" s="30"/>
      <c r="M815" s="2"/>
    </row>
    <row r="816" spans="1:76" x14ac:dyDescent="0.25">
      <c r="A816" s="97" t="str">
        <f t="shared" si="67"/>
        <v>153</v>
      </c>
      <c r="B816" s="107" t="s">
        <v>254</v>
      </c>
      <c r="C816" s="106" t="s">
        <v>255</v>
      </c>
      <c r="D816" s="106" t="s">
        <v>256</v>
      </c>
      <c r="E816" s="105" t="s">
        <v>207</v>
      </c>
      <c r="F816" s="105" t="s">
        <v>238</v>
      </c>
      <c r="G816" s="105">
        <v>0</v>
      </c>
      <c r="H816" s="105">
        <v>25</v>
      </c>
      <c r="I816" s="105">
        <f t="shared" si="66"/>
        <v>0</v>
      </c>
      <c r="J816" s="98">
        <v>4267</v>
      </c>
      <c r="K816" s="19">
        <f t="shared" si="62"/>
        <v>0</v>
      </c>
      <c r="L816" s="30"/>
      <c r="M816" s="2"/>
    </row>
    <row r="817" spans="1:13" x14ac:dyDescent="0.25">
      <c r="A817" s="117">
        <v>395</v>
      </c>
      <c r="B817" s="107">
        <v>39511170</v>
      </c>
      <c r="C817" s="106" t="s">
        <v>795</v>
      </c>
      <c r="D817" s="106" t="s">
        <v>796</v>
      </c>
      <c r="E817" s="105" t="s">
        <v>191</v>
      </c>
      <c r="F817" s="105" t="s">
        <v>11</v>
      </c>
      <c r="G817" s="105">
        <v>393.33</v>
      </c>
      <c r="H817" s="119">
        <v>90</v>
      </c>
      <c r="I817" s="105">
        <f t="shared" si="66"/>
        <v>35.399699999999996</v>
      </c>
      <c r="J817" s="98">
        <v>4269</v>
      </c>
      <c r="K817" s="19">
        <f t="shared" ref="K817:K879" si="68">G817*H817</f>
        <v>35399.699999999997</v>
      </c>
      <c r="L817" s="30"/>
      <c r="M817" s="2"/>
    </row>
    <row r="818" spans="1:13" x14ac:dyDescent="0.25">
      <c r="A818" s="117" t="s">
        <v>406</v>
      </c>
      <c r="B818" s="107">
        <v>39511170</v>
      </c>
      <c r="C818" s="106" t="s">
        <v>795</v>
      </c>
      <c r="D818" s="106" t="s">
        <v>796</v>
      </c>
      <c r="E818" s="105" t="s">
        <v>191</v>
      </c>
      <c r="F818" s="105" t="s">
        <v>11</v>
      </c>
      <c r="G818" s="105">
        <v>393.33</v>
      </c>
      <c r="H818" s="119">
        <v>90</v>
      </c>
      <c r="I818" s="105">
        <f t="shared" si="66"/>
        <v>35.399699999999996</v>
      </c>
      <c r="J818" s="98">
        <v>4269</v>
      </c>
      <c r="K818" s="19">
        <f t="shared" si="68"/>
        <v>35399.699999999997</v>
      </c>
      <c r="L818" s="171"/>
      <c r="M818" s="2"/>
    </row>
    <row r="819" spans="1:13" x14ac:dyDescent="0.25">
      <c r="A819" s="117">
        <v>391</v>
      </c>
      <c r="B819" s="107" t="s">
        <v>799</v>
      </c>
      <c r="C819" s="106" t="s">
        <v>797</v>
      </c>
      <c r="D819" s="106" t="s">
        <v>798</v>
      </c>
      <c r="E819" s="105" t="s">
        <v>191</v>
      </c>
      <c r="F819" s="105" t="s">
        <v>11</v>
      </c>
      <c r="G819" s="105">
        <v>0</v>
      </c>
      <c r="H819" s="105">
        <v>60</v>
      </c>
      <c r="I819" s="105">
        <f t="shared" si="66"/>
        <v>0</v>
      </c>
      <c r="J819" s="98">
        <v>4269</v>
      </c>
      <c r="K819" s="19">
        <f t="shared" si="68"/>
        <v>0</v>
      </c>
      <c r="L819" s="30"/>
      <c r="M819" s="2"/>
    </row>
    <row r="820" spans="1:13" x14ac:dyDescent="0.25">
      <c r="A820" s="117">
        <v>391</v>
      </c>
      <c r="B820" s="107" t="s">
        <v>799</v>
      </c>
      <c r="C820" s="106" t="s">
        <v>797</v>
      </c>
      <c r="D820" s="106" t="s">
        <v>798</v>
      </c>
      <c r="E820" s="105" t="s">
        <v>191</v>
      </c>
      <c r="F820" s="105" t="s">
        <v>11</v>
      </c>
      <c r="G820" s="105">
        <v>1358</v>
      </c>
      <c r="H820" s="105">
        <v>90</v>
      </c>
      <c r="I820" s="105">
        <f t="shared" si="66"/>
        <v>122.22</v>
      </c>
      <c r="J820" s="98">
        <v>4269</v>
      </c>
      <c r="K820" s="19">
        <f t="shared" si="68"/>
        <v>122220</v>
      </c>
      <c r="L820" s="171"/>
      <c r="M820" s="2"/>
    </row>
    <row r="821" spans="1:13" x14ac:dyDescent="0.25">
      <c r="A821" s="117">
        <v>391</v>
      </c>
      <c r="B821" s="107" t="s">
        <v>799</v>
      </c>
      <c r="C821" s="106" t="s">
        <v>797</v>
      </c>
      <c r="D821" s="106" t="s">
        <v>798</v>
      </c>
      <c r="E821" s="105" t="s">
        <v>191</v>
      </c>
      <c r="F821" s="105" t="s">
        <v>11</v>
      </c>
      <c r="G821" s="105">
        <v>1358</v>
      </c>
      <c r="H821" s="105">
        <v>30</v>
      </c>
      <c r="I821" s="105">
        <f t="shared" ref="I821" si="69">+H821*G821/1000</f>
        <v>40.74</v>
      </c>
      <c r="J821" s="98">
        <v>4269</v>
      </c>
      <c r="K821" s="19">
        <f t="shared" si="68"/>
        <v>40740</v>
      </c>
      <c r="L821" s="191"/>
      <c r="M821" s="2"/>
    </row>
    <row r="822" spans="1:13" ht="27" x14ac:dyDescent="0.25">
      <c r="A822" s="117" t="s">
        <v>406</v>
      </c>
      <c r="B822" s="107" t="s">
        <v>802</v>
      </c>
      <c r="C822" s="106" t="s">
        <v>801</v>
      </c>
      <c r="D822" s="106" t="s">
        <v>800</v>
      </c>
      <c r="E822" s="105" t="s">
        <v>191</v>
      </c>
      <c r="F822" s="105" t="s">
        <v>11</v>
      </c>
      <c r="G822" s="105">
        <v>0</v>
      </c>
      <c r="H822" s="105">
        <v>60</v>
      </c>
      <c r="I822" s="105">
        <f t="shared" si="66"/>
        <v>0</v>
      </c>
      <c r="J822" s="98">
        <v>4269</v>
      </c>
      <c r="K822" s="19">
        <f t="shared" si="68"/>
        <v>0</v>
      </c>
      <c r="L822" s="30"/>
      <c r="M822" s="2"/>
    </row>
    <row r="823" spans="1:13" ht="27" x14ac:dyDescent="0.25">
      <c r="A823" s="117" t="s">
        <v>406</v>
      </c>
      <c r="B823" s="107" t="s">
        <v>802</v>
      </c>
      <c r="C823" s="106" t="s">
        <v>801</v>
      </c>
      <c r="D823" s="106" t="s">
        <v>800</v>
      </c>
      <c r="E823" s="105" t="s">
        <v>191</v>
      </c>
      <c r="F823" s="105" t="s">
        <v>11</v>
      </c>
      <c r="G823" s="105">
        <v>1666.66</v>
      </c>
      <c r="H823" s="105">
        <v>90</v>
      </c>
      <c r="I823" s="105">
        <f t="shared" si="66"/>
        <v>149.99939999999998</v>
      </c>
      <c r="J823" s="98">
        <v>4269</v>
      </c>
      <c r="K823" s="19">
        <f t="shared" si="68"/>
        <v>149999.4</v>
      </c>
      <c r="L823" s="171"/>
      <c r="M823" s="2"/>
    </row>
    <row r="824" spans="1:13" ht="27" x14ac:dyDescent="0.25">
      <c r="A824" s="117" t="s">
        <v>406</v>
      </c>
      <c r="B824" s="107" t="s">
        <v>802</v>
      </c>
      <c r="C824" s="106" t="s">
        <v>801</v>
      </c>
      <c r="D824" s="106" t="s">
        <v>800</v>
      </c>
      <c r="E824" s="105" t="s">
        <v>191</v>
      </c>
      <c r="F824" s="105" t="s">
        <v>11</v>
      </c>
      <c r="G824" s="105">
        <v>1666.66</v>
      </c>
      <c r="H824" s="105">
        <v>30</v>
      </c>
      <c r="I824" s="105">
        <f t="shared" si="66"/>
        <v>49.9998</v>
      </c>
      <c r="J824" s="98">
        <v>4269</v>
      </c>
      <c r="K824" s="19">
        <f t="shared" si="68"/>
        <v>49999.8</v>
      </c>
      <c r="L824" s="191"/>
      <c r="M824" s="2"/>
    </row>
    <row r="825" spans="1:13" x14ac:dyDescent="0.25">
      <c r="A825" s="117" t="s">
        <v>406</v>
      </c>
      <c r="B825" s="107">
        <v>39511130</v>
      </c>
      <c r="C825" s="106" t="s">
        <v>804</v>
      </c>
      <c r="D825" s="106" t="s">
        <v>803</v>
      </c>
      <c r="E825" s="105" t="s">
        <v>191</v>
      </c>
      <c r="F825" s="105" t="s">
        <v>11</v>
      </c>
      <c r="G825" s="105">
        <v>0</v>
      </c>
      <c r="H825" s="105">
        <v>60</v>
      </c>
      <c r="I825" s="105">
        <f t="shared" si="66"/>
        <v>0</v>
      </c>
      <c r="J825" s="98">
        <v>4269</v>
      </c>
      <c r="K825" s="19">
        <f t="shared" si="68"/>
        <v>0</v>
      </c>
      <c r="L825" s="30"/>
      <c r="M825" s="2"/>
    </row>
    <row r="826" spans="1:13" x14ac:dyDescent="0.25">
      <c r="A826" s="117" t="s">
        <v>406</v>
      </c>
      <c r="B826" s="107">
        <v>39511130</v>
      </c>
      <c r="C826" s="106" t="s">
        <v>804</v>
      </c>
      <c r="D826" s="106" t="s">
        <v>803</v>
      </c>
      <c r="E826" s="105" t="s">
        <v>191</v>
      </c>
      <c r="F826" s="105" t="s">
        <v>11</v>
      </c>
      <c r="G826" s="105">
        <v>853.33</v>
      </c>
      <c r="H826" s="105">
        <v>90</v>
      </c>
      <c r="I826" s="105">
        <f t="shared" si="66"/>
        <v>76.799700000000001</v>
      </c>
      <c r="J826" s="98">
        <v>4269</v>
      </c>
      <c r="K826" s="19">
        <f t="shared" si="68"/>
        <v>76799.7</v>
      </c>
      <c r="L826" s="171"/>
      <c r="M826" s="2"/>
    </row>
    <row r="827" spans="1:13" x14ac:dyDescent="0.25">
      <c r="A827" s="117" t="s">
        <v>406</v>
      </c>
      <c r="B827" s="107">
        <v>39511130</v>
      </c>
      <c r="C827" s="106" t="s">
        <v>804</v>
      </c>
      <c r="D827" s="106" t="s">
        <v>803</v>
      </c>
      <c r="E827" s="105" t="s">
        <v>191</v>
      </c>
      <c r="F827" s="105" t="s">
        <v>11</v>
      </c>
      <c r="G827" s="105">
        <v>853.33</v>
      </c>
      <c r="H827" s="105">
        <v>30</v>
      </c>
      <c r="I827" s="105">
        <f t="shared" si="66"/>
        <v>25.599900000000002</v>
      </c>
      <c r="J827" s="98">
        <v>4269</v>
      </c>
      <c r="K827" s="19">
        <f t="shared" si="68"/>
        <v>25599.9</v>
      </c>
      <c r="L827" s="191"/>
      <c r="M827" s="2"/>
    </row>
    <row r="828" spans="1:13" x14ac:dyDescent="0.25">
      <c r="A828" s="117" t="s">
        <v>406</v>
      </c>
      <c r="B828" s="107" t="s">
        <v>706</v>
      </c>
      <c r="C828" s="106" t="s">
        <v>704</v>
      </c>
      <c r="D828" s="106" t="s">
        <v>707</v>
      </c>
      <c r="E828" s="105" t="s">
        <v>191</v>
      </c>
      <c r="F828" s="105" t="s">
        <v>11</v>
      </c>
      <c r="G828" s="105">
        <v>0</v>
      </c>
      <c r="H828" s="105">
        <v>90</v>
      </c>
      <c r="I828" s="105">
        <f t="shared" si="66"/>
        <v>0</v>
      </c>
      <c r="J828" s="98">
        <v>4269</v>
      </c>
      <c r="K828" s="19">
        <f t="shared" si="68"/>
        <v>0</v>
      </c>
      <c r="L828" s="30"/>
      <c r="M828" s="2"/>
    </row>
    <row r="829" spans="1:13" x14ac:dyDescent="0.25">
      <c r="A829" s="117" t="s">
        <v>406</v>
      </c>
      <c r="B829" s="107" t="s">
        <v>706</v>
      </c>
      <c r="C829" s="106" t="s">
        <v>704</v>
      </c>
      <c r="D829" s="106" t="s">
        <v>707</v>
      </c>
      <c r="E829" s="105" t="s">
        <v>191</v>
      </c>
      <c r="F829" s="105" t="s">
        <v>11</v>
      </c>
      <c r="G829" s="105">
        <v>388.88</v>
      </c>
      <c r="H829" s="105">
        <v>90</v>
      </c>
      <c r="I829" s="105">
        <f t="shared" si="66"/>
        <v>34.999199999999995</v>
      </c>
      <c r="J829" s="98">
        <v>4269</v>
      </c>
      <c r="K829" s="19">
        <f t="shared" si="68"/>
        <v>34999.199999999997</v>
      </c>
      <c r="L829" s="171"/>
      <c r="M829" s="2"/>
    </row>
    <row r="830" spans="1:13" x14ac:dyDescent="0.25">
      <c r="A830" s="117" t="s">
        <v>406</v>
      </c>
      <c r="B830" s="107" t="s">
        <v>805</v>
      </c>
      <c r="C830" s="106" t="s">
        <v>101</v>
      </c>
      <c r="D830" s="106" t="s">
        <v>708</v>
      </c>
      <c r="E830" s="105" t="s">
        <v>191</v>
      </c>
      <c r="F830" s="105" t="s">
        <v>11</v>
      </c>
      <c r="G830" s="105">
        <v>0</v>
      </c>
      <c r="H830" s="105">
        <v>90</v>
      </c>
      <c r="I830" s="105">
        <f t="shared" si="66"/>
        <v>0</v>
      </c>
      <c r="J830" s="98">
        <v>4269</v>
      </c>
      <c r="K830" s="19">
        <f t="shared" si="68"/>
        <v>0</v>
      </c>
      <c r="L830" s="30"/>
      <c r="M830" s="2"/>
    </row>
    <row r="831" spans="1:13" x14ac:dyDescent="0.25">
      <c r="A831" s="117" t="s">
        <v>406</v>
      </c>
      <c r="B831" s="107" t="s">
        <v>805</v>
      </c>
      <c r="C831" s="106" t="s">
        <v>101</v>
      </c>
      <c r="D831" s="106" t="s">
        <v>708</v>
      </c>
      <c r="E831" s="105" t="s">
        <v>191</v>
      </c>
      <c r="F831" s="105" t="s">
        <v>11</v>
      </c>
      <c r="G831" s="105">
        <v>1250</v>
      </c>
      <c r="H831" s="105">
        <v>90</v>
      </c>
      <c r="I831" s="105">
        <f t="shared" si="66"/>
        <v>112.5</v>
      </c>
      <c r="J831" s="98">
        <v>4269</v>
      </c>
      <c r="K831" s="19">
        <f t="shared" si="68"/>
        <v>112500</v>
      </c>
      <c r="L831" s="171"/>
      <c r="M831" s="2"/>
    </row>
    <row r="832" spans="1:13" x14ac:dyDescent="0.25">
      <c r="A832" s="117" t="s">
        <v>406</v>
      </c>
      <c r="B832" s="107" t="s">
        <v>95</v>
      </c>
      <c r="C832" s="106" t="s">
        <v>96</v>
      </c>
      <c r="D832" s="106" t="s">
        <v>832</v>
      </c>
      <c r="E832" s="105" t="s">
        <v>191</v>
      </c>
      <c r="F832" s="105" t="s">
        <v>11</v>
      </c>
      <c r="G832" s="105">
        <v>0</v>
      </c>
      <c r="H832" s="105">
        <v>90</v>
      </c>
      <c r="I832" s="105">
        <f t="shared" si="66"/>
        <v>0</v>
      </c>
      <c r="J832" s="98">
        <v>4269</v>
      </c>
      <c r="K832" s="19">
        <f t="shared" si="68"/>
        <v>0</v>
      </c>
      <c r="L832" s="30"/>
      <c r="M832" s="2"/>
    </row>
    <row r="833" spans="1:13" x14ac:dyDescent="0.25">
      <c r="A833" s="117" t="s">
        <v>406</v>
      </c>
      <c r="B833" s="107" t="s">
        <v>95</v>
      </c>
      <c r="C833" s="106" t="s">
        <v>96</v>
      </c>
      <c r="D833" s="106" t="s">
        <v>832</v>
      </c>
      <c r="E833" s="105" t="s">
        <v>191</v>
      </c>
      <c r="F833" s="105" t="s">
        <v>11</v>
      </c>
      <c r="G833" s="105">
        <v>3733.33</v>
      </c>
      <c r="H833" s="105">
        <v>90</v>
      </c>
      <c r="I833" s="105">
        <f t="shared" si="66"/>
        <v>335.99970000000002</v>
      </c>
      <c r="J833" s="98">
        <v>4269</v>
      </c>
      <c r="K833" s="19">
        <f t="shared" si="68"/>
        <v>335999.7</v>
      </c>
      <c r="L833" s="171"/>
      <c r="M833" s="2"/>
    </row>
    <row r="834" spans="1:13" x14ac:dyDescent="0.25">
      <c r="A834" s="117" t="s">
        <v>808</v>
      </c>
      <c r="B834" s="107" t="s">
        <v>809</v>
      </c>
      <c r="C834" s="106" t="s">
        <v>807</v>
      </c>
      <c r="D834" s="106" t="s">
        <v>806</v>
      </c>
      <c r="E834" s="105" t="s">
        <v>191</v>
      </c>
      <c r="F834" s="105" t="s">
        <v>11</v>
      </c>
      <c r="G834" s="105">
        <v>0</v>
      </c>
      <c r="H834" s="105">
        <v>90</v>
      </c>
      <c r="I834" s="105">
        <f t="shared" si="66"/>
        <v>0</v>
      </c>
      <c r="J834" s="98">
        <v>4269</v>
      </c>
      <c r="K834" s="19">
        <f t="shared" si="68"/>
        <v>0</v>
      </c>
      <c r="L834" s="30"/>
      <c r="M834" s="2"/>
    </row>
    <row r="835" spans="1:13" x14ac:dyDescent="0.25">
      <c r="A835" s="117" t="s">
        <v>808</v>
      </c>
      <c r="B835" s="107" t="s">
        <v>809</v>
      </c>
      <c r="C835" s="106" t="s">
        <v>807</v>
      </c>
      <c r="D835" s="106" t="s">
        <v>806</v>
      </c>
      <c r="E835" s="105" t="s">
        <v>191</v>
      </c>
      <c r="F835" s="105" t="s">
        <v>11</v>
      </c>
      <c r="G835" s="105">
        <v>3055.55</v>
      </c>
      <c r="H835" s="105">
        <v>90</v>
      </c>
      <c r="I835" s="105">
        <f t="shared" si="66"/>
        <v>274.99950000000001</v>
      </c>
      <c r="J835" s="98">
        <v>4269</v>
      </c>
      <c r="K835" s="19">
        <f t="shared" si="68"/>
        <v>274999.5</v>
      </c>
      <c r="L835" s="171"/>
      <c r="M835" s="2"/>
    </row>
    <row r="836" spans="1:13" x14ac:dyDescent="0.25">
      <c r="A836" s="117" t="s">
        <v>295</v>
      </c>
      <c r="B836" s="107" t="s">
        <v>812</v>
      </c>
      <c r="C836" s="106" t="s">
        <v>811</v>
      </c>
      <c r="D836" s="106" t="s">
        <v>810</v>
      </c>
      <c r="E836" s="105" t="s">
        <v>191</v>
      </c>
      <c r="F836" s="105" t="s">
        <v>11</v>
      </c>
      <c r="G836" s="105">
        <v>4780.2</v>
      </c>
      <c r="H836" s="105">
        <v>10</v>
      </c>
      <c r="I836" s="105">
        <f t="shared" si="66"/>
        <v>47.802</v>
      </c>
      <c r="J836" s="98">
        <v>4269</v>
      </c>
      <c r="K836" s="19">
        <f t="shared" si="68"/>
        <v>47802</v>
      </c>
      <c r="L836" s="30"/>
      <c r="M836" s="2"/>
    </row>
    <row r="837" spans="1:13" x14ac:dyDescent="0.25">
      <c r="A837" s="117" t="s">
        <v>295</v>
      </c>
      <c r="B837" s="107" t="s">
        <v>812</v>
      </c>
      <c r="C837" s="106" t="s">
        <v>811</v>
      </c>
      <c r="D837" s="106" t="s">
        <v>810</v>
      </c>
      <c r="E837" s="105" t="s">
        <v>191</v>
      </c>
      <c r="F837" s="105" t="s">
        <v>11</v>
      </c>
      <c r="G837" s="105">
        <v>4780.2</v>
      </c>
      <c r="H837" s="105">
        <v>10</v>
      </c>
      <c r="I837" s="105">
        <f t="shared" si="66"/>
        <v>47.802</v>
      </c>
      <c r="J837" s="98">
        <v>4269</v>
      </c>
      <c r="K837" s="19">
        <f t="shared" si="68"/>
        <v>47802</v>
      </c>
      <c r="L837" s="171"/>
      <c r="M837" s="2"/>
    </row>
    <row r="838" spans="1:13" x14ac:dyDescent="0.25">
      <c r="A838" s="117" t="s">
        <v>816</v>
      </c>
      <c r="B838" s="107" t="s">
        <v>814</v>
      </c>
      <c r="C838" s="106" t="s">
        <v>815</v>
      </c>
      <c r="D838" s="106" t="s">
        <v>813</v>
      </c>
      <c r="E838" s="105" t="s">
        <v>191</v>
      </c>
      <c r="F838" s="105" t="s">
        <v>11</v>
      </c>
      <c r="G838" s="105">
        <v>0</v>
      </c>
      <c r="H838" s="105">
        <v>10</v>
      </c>
      <c r="I838" s="105">
        <f t="shared" si="66"/>
        <v>0</v>
      </c>
      <c r="J838" s="98">
        <v>4269</v>
      </c>
      <c r="K838" s="19">
        <f t="shared" si="68"/>
        <v>0</v>
      </c>
      <c r="L838" s="30"/>
      <c r="M838" s="2"/>
    </row>
    <row r="839" spans="1:13" x14ac:dyDescent="0.25">
      <c r="A839" s="117" t="s">
        <v>816</v>
      </c>
      <c r="B839" s="107" t="s">
        <v>814</v>
      </c>
      <c r="C839" s="106" t="s">
        <v>815</v>
      </c>
      <c r="D839" s="106" t="s">
        <v>813</v>
      </c>
      <c r="E839" s="105" t="s">
        <v>191</v>
      </c>
      <c r="F839" s="105" t="s">
        <v>11</v>
      </c>
      <c r="G839" s="105">
        <v>3450</v>
      </c>
      <c r="H839" s="105">
        <v>10</v>
      </c>
      <c r="I839" s="105">
        <f t="shared" si="66"/>
        <v>34.5</v>
      </c>
      <c r="J839" s="98">
        <v>4269</v>
      </c>
      <c r="K839" s="19">
        <f t="shared" si="68"/>
        <v>34500</v>
      </c>
      <c r="L839" s="171"/>
      <c r="M839" s="2"/>
    </row>
    <row r="840" spans="1:13" x14ac:dyDescent="0.25">
      <c r="A840" s="117" t="s">
        <v>549</v>
      </c>
      <c r="B840" s="107">
        <v>18441150</v>
      </c>
      <c r="C840" s="106" t="s">
        <v>818</v>
      </c>
      <c r="D840" s="106" t="s">
        <v>817</v>
      </c>
      <c r="E840" s="105" t="s">
        <v>191</v>
      </c>
      <c r="F840" s="105" t="s">
        <v>11</v>
      </c>
      <c r="G840" s="105">
        <v>1431.06</v>
      </c>
      <c r="H840" s="105">
        <v>10</v>
      </c>
      <c r="I840" s="105">
        <f t="shared" si="66"/>
        <v>14.310599999999999</v>
      </c>
      <c r="J840" s="98">
        <v>4269</v>
      </c>
      <c r="K840" s="19">
        <f t="shared" si="68"/>
        <v>14310.599999999999</v>
      </c>
      <c r="L840" s="30"/>
      <c r="M840" s="2"/>
    </row>
    <row r="841" spans="1:13" x14ac:dyDescent="0.25">
      <c r="A841" s="117" t="s">
        <v>549</v>
      </c>
      <c r="B841" s="107">
        <v>18441150</v>
      </c>
      <c r="C841" s="106" t="s">
        <v>818</v>
      </c>
      <c r="D841" s="106" t="s">
        <v>817</v>
      </c>
      <c r="E841" s="105" t="s">
        <v>191</v>
      </c>
      <c r="F841" s="105" t="s">
        <v>11</v>
      </c>
      <c r="G841" s="105">
        <v>1431.06</v>
      </c>
      <c r="H841" s="105">
        <v>10</v>
      </c>
      <c r="I841" s="105">
        <f t="shared" si="66"/>
        <v>14.310599999999999</v>
      </c>
      <c r="J841" s="98">
        <v>4269</v>
      </c>
      <c r="K841" s="19">
        <f t="shared" si="68"/>
        <v>14310.599999999999</v>
      </c>
      <c r="L841" s="171"/>
      <c r="M841" s="2"/>
    </row>
    <row r="842" spans="1:13" ht="40.5" customHeight="1" x14ac:dyDescent="0.25">
      <c r="A842" s="117" t="s">
        <v>406</v>
      </c>
      <c r="B842" s="107" t="s">
        <v>819</v>
      </c>
      <c r="C842" s="106" t="s">
        <v>820</v>
      </c>
      <c r="D842" s="106" t="s">
        <v>821</v>
      </c>
      <c r="E842" s="105" t="s">
        <v>191</v>
      </c>
      <c r="F842" s="105" t="s">
        <v>822</v>
      </c>
      <c r="G842" s="105">
        <v>6495.26</v>
      </c>
      <c r="H842" s="105">
        <v>152</v>
      </c>
      <c r="I842" s="105">
        <f t="shared" si="66"/>
        <v>987.27952000000005</v>
      </c>
      <c r="J842" s="98">
        <v>4269</v>
      </c>
      <c r="K842" s="19">
        <f t="shared" si="68"/>
        <v>987279.52</v>
      </c>
      <c r="L842" s="30"/>
      <c r="M842" s="2"/>
    </row>
    <row r="843" spans="1:13" ht="27" x14ac:dyDescent="0.25">
      <c r="A843" s="117" t="s">
        <v>406</v>
      </c>
      <c r="B843" s="107" t="s">
        <v>819</v>
      </c>
      <c r="C843" s="106" t="s">
        <v>820</v>
      </c>
      <c r="D843" s="106" t="s">
        <v>821</v>
      </c>
      <c r="E843" s="105" t="s">
        <v>191</v>
      </c>
      <c r="F843" s="105" t="s">
        <v>822</v>
      </c>
      <c r="G843" s="105">
        <v>6495.26</v>
      </c>
      <c r="H843" s="180">
        <v>84.48</v>
      </c>
      <c r="I843" s="105">
        <f t="shared" si="66"/>
        <v>548.71956480000006</v>
      </c>
      <c r="J843" s="98">
        <v>4269</v>
      </c>
      <c r="K843" s="19">
        <f t="shared" si="68"/>
        <v>548719.56480000005</v>
      </c>
      <c r="L843" s="171"/>
      <c r="M843" s="2"/>
    </row>
    <row r="844" spans="1:13" x14ac:dyDescent="0.25">
      <c r="A844" s="117" t="s">
        <v>292</v>
      </c>
      <c r="B844" s="107" t="s">
        <v>833</v>
      </c>
      <c r="C844" s="13" t="s">
        <v>724</v>
      </c>
      <c r="D844" s="13" t="s">
        <v>723</v>
      </c>
      <c r="E844" s="105" t="s">
        <v>191</v>
      </c>
      <c r="F844" s="105" t="s">
        <v>11</v>
      </c>
      <c r="G844" s="105">
        <v>0</v>
      </c>
      <c r="H844" s="105">
        <v>90</v>
      </c>
      <c r="I844" s="105">
        <f t="shared" si="66"/>
        <v>0</v>
      </c>
      <c r="J844" s="98">
        <v>4269</v>
      </c>
      <c r="K844" s="19">
        <f t="shared" si="68"/>
        <v>0</v>
      </c>
      <c r="L844" s="30"/>
      <c r="M844" s="2"/>
    </row>
    <row r="845" spans="1:13" x14ac:dyDescent="0.25">
      <c r="A845" s="117" t="s">
        <v>292</v>
      </c>
      <c r="B845" s="107" t="s">
        <v>833</v>
      </c>
      <c r="C845" s="13" t="s">
        <v>724</v>
      </c>
      <c r="D845" s="13" t="s">
        <v>723</v>
      </c>
      <c r="E845" s="105" t="s">
        <v>191</v>
      </c>
      <c r="F845" s="105" t="s">
        <v>11</v>
      </c>
      <c r="G845" s="105">
        <v>247.05</v>
      </c>
      <c r="H845" s="105">
        <v>90</v>
      </c>
      <c r="I845" s="105">
        <f t="shared" si="66"/>
        <v>22.234500000000001</v>
      </c>
      <c r="J845" s="176">
        <v>4269</v>
      </c>
      <c r="K845" s="19">
        <f t="shared" si="68"/>
        <v>22234.5</v>
      </c>
      <c r="L845" s="171"/>
      <c r="M845" s="2"/>
    </row>
    <row r="846" spans="1:13" x14ac:dyDescent="0.25">
      <c r="A846" s="117" t="s">
        <v>292</v>
      </c>
      <c r="B846" s="107">
        <v>39221260</v>
      </c>
      <c r="C846" s="13" t="s">
        <v>724</v>
      </c>
      <c r="D846" s="13" t="s">
        <v>725</v>
      </c>
      <c r="E846" s="105" t="s">
        <v>191</v>
      </c>
      <c r="F846" s="105" t="s">
        <v>11</v>
      </c>
      <c r="G846" s="105">
        <v>0</v>
      </c>
      <c r="H846" s="105">
        <v>90</v>
      </c>
      <c r="I846" s="105">
        <f t="shared" si="66"/>
        <v>0</v>
      </c>
      <c r="J846" s="98">
        <v>4269</v>
      </c>
      <c r="K846" s="19">
        <f t="shared" si="68"/>
        <v>0</v>
      </c>
      <c r="L846" s="30"/>
      <c r="M846" s="2"/>
    </row>
    <row r="847" spans="1:13" x14ac:dyDescent="0.25">
      <c r="A847" s="117" t="s">
        <v>292</v>
      </c>
      <c r="B847" s="107">
        <v>39221260</v>
      </c>
      <c r="C847" s="13" t="s">
        <v>724</v>
      </c>
      <c r="D847" s="13" t="s">
        <v>725</v>
      </c>
      <c r="E847" s="105" t="s">
        <v>191</v>
      </c>
      <c r="F847" s="105" t="s">
        <v>11</v>
      </c>
      <c r="G847" s="105">
        <v>329.44</v>
      </c>
      <c r="H847" s="105">
        <v>90</v>
      </c>
      <c r="I847" s="105">
        <f t="shared" si="66"/>
        <v>29.6496</v>
      </c>
      <c r="J847" s="98">
        <v>4269</v>
      </c>
      <c r="K847" s="19">
        <f t="shared" si="68"/>
        <v>29649.599999999999</v>
      </c>
      <c r="L847" s="171"/>
      <c r="M847" s="2"/>
    </row>
    <row r="848" spans="1:13" x14ac:dyDescent="0.25">
      <c r="A848" s="117" t="s">
        <v>292</v>
      </c>
      <c r="B848" s="107">
        <v>39221140</v>
      </c>
      <c r="C848" s="13" t="s">
        <v>586</v>
      </c>
      <c r="D848" s="13" t="s">
        <v>726</v>
      </c>
      <c r="E848" s="105" t="s">
        <v>191</v>
      </c>
      <c r="F848" s="105" t="s">
        <v>11</v>
      </c>
      <c r="G848" s="105">
        <v>0</v>
      </c>
      <c r="H848" s="105">
        <v>90</v>
      </c>
      <c r="I848" s="105">
        <f t="shared" si="66"/>
        <v>0</v>
      </c>
      <c r="J848" s="98">
        <v>4269</v>
      </c>
      <c r="K848" s="19">
        <f t="shared" si="68"/>
        <v>0</v>
      </c>
      <c r="L848" s="30"/>
      <c r="M848" s="2"/>
    </row>
    <row r="849" spans="1:13" x14ac:dyDescent="0.25">
      <c r="A849" s="117" t="s">
        <v>292</v>
      </c>
      <c r="B849" s="107">
        <v>39221140</v>
      </c>
      <c r="C849" s="13" t="s">
        <v>586</v>
      </c>
      <c r="D849" s="13" t="s">
        <v>726</v>
      </c>
      <c r="E849" s="105" t="s">
        <v>191</v>
      </c>
      <c r="F849" s="105" t="s">
        <v>11</v>
      </c>
      <c r="G849" s="105">
        <v>287.22000000000003</v>
      </c>
      <c r="H849" s="105">
        <v>90</v>
      </c>
      <c r="I849" s="105">
        <f t="shared" si="66"/>
        <v>25.849800000000002</v>
      </c>
      <c r="J849" s="98">
        <v>4269</v>
      </c>
      <c r="K849" s="19">
        <f t="shared" si="68"/>
        <v>25849.800000000003</v>
      </c>
      <c r="L849" s="171"/>
      <c r="M849" s="2"/>
    </row>
    <row r="850" spans="1:13" x14ac:dyDescent="0.25">
      <c r="A850" s="117" t="s">
        <v>292</v>
      </c>
      <c r="B850" s="107">
        <v>39221380</v>
      </c>
      <c r="C850" s="13" t="s">
        <v>727</v>
      </c>
      <c r="D850" s="13" t="s">
        <v>728</v>
      </c>
      <c r="E850" s="105" t="s">
        <v>191</v>
      </c>
      <c r="F850" s="105" t="s">
        <v>11</v>
      </c>
      <c r="G850" s="105">
        <v>0</v>
      </c>
      <c r="H850" s="105">
        <v>90</v>
      </c>
      <c r="I850" s="105">
        <f t="shared" si="66"/>
        <v>0</v>
      </c>
      <c r="J850" s="98">
        <v>4269</v>
      </c>
      <c r="K850" s="19">
        <f t="shared" si="68"/>
        <v>0</v>
      </c>
      <c r="L850" s="30"/>
      <c r="M850" s="2"/>
    </row>
    <row r="851" spans="1:13" x14ac:dyDescent="0.25">
      <c r="A851" s="117" t="s">
        <v>292</v>
      </c>
      <c r="B851" s="107">
        <v>39221380</v>
      </c>
      <c r="C851" s="13" t="s">
        <v>727</v>
      </c>
      <c r="D851" s="13" t="s">
        <v>728</v>
      </c>
      <c r="E851" s="105" t="s">
        <v>191</v>
      </c>
      <c r="F851" s="105" t="s">
        <v>11</v>
      </c>
      <c r="G851" s="105">
        <v>160</v>
      </c>
      <c r="H851" s="105">
        <v>90</v>
      </c>
      <c r="I851" s="105">
        <f t="shared" si="66"/>
        <v>14.4</v>
      </c>
      <c r="J851" s="98">
        <v>4269</v>
      </c>
      <c r="K851" s="19">
        <f t="shared" si="68"/>
        <v>14400</v>
      </c>
      <c r="L851" s="171"/>
      <c r="M851" s="2"/>
    </row>
    <row r="852" spans="1:13" x14ac:dyDescent="0.25">
      <c r="A852" s="117" t="s">
        <v>292</v>
      </c>
      <c r="B852" s="107">
        <v>39221380</v>
      </c>
      <c r="C852" s="13" t="s">
        <v>727</v>
      </c>
      <c r="D852" s="13" t="s">
        <v>729</v>
      </c>
      <c r="E852" s="105" t="s">
        <v>191</v>
      </c>
      <c r="F852" s="105" t="s">
        <v>11</v>
      </c>
      <c r="G852" s="105">
        <v>0</v>
      </c>
      <c r="H852" s="105">
        <v>90</v>
      </c>
      <c r="I852" s="105">
        <f t="shared" si="66"/>
        <v>0</v>
      </c>
      <c r="J852" s="98">
        <v>4269</v>
      </c>
      <c r="K852" s="19">
        <f t="shared" si="68"/>
        <v>0</v>
      </c>
      <c r="L852" s="30"/>
      <c r="M852" s="2"/>
    </row>
    <row r="853" spans="1:13" x14ac:dyDescent="0.25">
      <c r="A853" s="117" t="s">
        <v>292</v>
      </c>
      <c r="B853" s="107">
        <v>39221380</v>
      </c>
      <c r="C853" s="13" t="s">
        <v>727</v>
      </c>
      <c r="D853" s="13" t="s">
        <v>729</v>
      </c>
      <c r="E853" s="105" t="s">
        <v>191</v>
      </c>
      <c r="F853" s="105" t="s">
        <v>11</v>
      </c>
      <c r="G853" s="105">
        <v>126.66</v>
      </c>
      <c r="H853" s="105">
        <v>90</v>
      </c>
      <c r="I853" s="105">
        <f t="shared" si="66"/>
        <v>11.3994</v>
      </c>
      <c r="J853" s="98">
        <v>4269</v>
      </c>
      <c r="K853" s="19">
        <f t="shared" si="68"/>
        <v>11399.4</v>
      </c>
      <c r="L853" s="171"/>
      <c r="M853" s="2"/>
    </row>
    <row r="854" spans="1:13" x14ac:dyDescent="0.25">
      <c r="A854" s="117" t="s">
        <v>437</v>
      </c>
      <c r="B854" s="107">
        <v>44521230</v>
      </c>
      <c r="C854" s="106" t="s">
        <v>830</v>
      </c>
      <c r="D854" s="106" t="s">
        <v>823</v>
      </c>
      <c r="E854" s="105" t="s">
        <v>191</v>
      </c>
      <c r="F854" s="105" t="s">
        <v>11</v>
      </c>
      <c r="G854" s="105">
        <v>0</v>
      </c>
      <c r="H854" s="105">
        <v>3</v>
      </c>
      <c r="I854" s="105">
        <f t="shared" si="66"/>
        <v>0</v>
      </c>
      <c r="J854" s="98">
        <v>4269</v>
      </c>
      <c r="K854" s="19">
        <f t="shared" si="68"/>
        <v>0</v>
      </c>
      <c r="L854" s="30"/>
      <c r="M854" s="2"/>
    </row>
    <row r="855" spans="1:13" x14ac:dyDescent="0.25">
      <c r="A855" s="117" t="s">
        <v>437</v>
      </c>
      <c r="B855" s="107">
        <v>44521230</v>
      </c>
      <c r="C855" s="106" t="s">
        <v>830</v>
      </c>
      <c r="D855" s="106" t="s">
        <v>823</v>
      </c>
      <c r="E855" s="105" t="s">
        <v>191</v>
      </c>
      <c r="F855" s="105" t="s">
        <v>11</v>
      </c>
      <c r="G855" s="105">
        <v>14600</v>
      </c>
      <c r="H855" s="105">
        <v>3</v>
      </c>
      <c r="I855" s="105">
        <f t="shared" si="66"/>
        <v>43.8</v>
      </c>
      <c r="J855" s="98">
        <v>4269</v>
      </c>
      <c r="K855" s="19">
        <f t="shared" si="68"/>
        <v>43800</v>
      </c>
      <c r="L855" s="171"/>
      <c r="M855" s="2"/>
    </row>
    <row r="856" spans="1:13" x14ac:dyDescent="0.25">
      <c r="A856" s="117" t="s">
        <v>714</v>
      </c>
      <c r="B856" s="107" t="s">
        <v>831</v>
      </c>
      <c r="C856" s="106" t="s">
        <v>753</v>
      </c>
      <c r="D856" s="106" t="s">
        <v>824</v>
      </c>
      <c r="E856" s="105" t="s">
        <v>191</v>
      </c>
      <c r="F856" s="105" t="s">
        <v>11</v>
      </c>
      <c r="G856" s="105">
        <v>0</v>
      </c>
      <c r="H856" s="105">
        <v>10</v>
      </c>
      <c r="I856" s="105">
        <f t="shared" si="66"/>
        <v>0</v>
      </c>
      <c r="J856" s="98">
        <v>4269</v>
      </c>
      <c r="K856" s="19">
        <f t="shared" si="68"/>
        <v>0</v>
      </c>
      <c r="L856" s="30"/>
      <c r="M856" s="2"/>
    </row>
    <row r="857" spans="1:13" x14ac:dyDescent="0.25">
      <c r="A857" s="117" t="s">
        <v>714</v>
      </c>
      <c r="B857" s="107" t="s">
        <v>831</v>
      </c>
      <c r="C857" s="106" t="s">
        <v>753</v>
      </c>
      <c r="D857" s="106" t="s">
        <v>824</v>
      </c>
      <c r="E857" s="105" t="s">
        <v>191</v>
      </c>
      <c r="F857" s="105" t="s">
        <v>11</v>
      </c>
      <c r="G857" s="105">
        <v>4100</v>
      </c>
      <c r="H857" s="105">
        <v>10</v>
      </c>
      <c r="I857" s="105">
        <f t="shared" si="66"/>
        <v>41</v>
      </c>
      <c r="J857" s="98">
        <v>4269</v>
      </c>
      <c r="K857" s="19">
        <f t="shared" si="68"/>
        <v>41000</v>
      </c>
      <c r="L857" s="171"/>
      <c r="M857" s="2"/>
    </row>
    <row r="858" spans="1:13" x14ac:dyDescent="0.25">
      <c r="A858" s="117" t="s">
        <v>714</v>
      </c>
      <c r="B858" s="107">
        <v>37521120</v>
      </c>
      <c r="C858" s="106" t="s">
        <v>773</v>
      </c>
      <c r="D858" s="106" t="s">
        <v>825</v>
      </c>
      <c r="E858" s="105" t="s">
        <v>191</v>
      </c>
      <c r="F858" s="105" t="s">
        <v>11</v>
      </c>
      <c r="G858" s="105">
        <v>0</v>
      </c>
      <c r="H858" s="105">
        <v>10</v>
      </c>
      <c r="I858" s="105">
        <f t="shared" si="66"/>
        <v>0</v>
      </c>
      <c r="J858" s="98">
        <v>4269</v>
      </c>
      <c r="K858" s="19">
        <f t="shared" si="68"/>
        <v>0</v>
      </c>
      <c r="L858" s="30"/>
      <c r="M858" s="2"/>
    </row>
    <row r="859" spans="1:13" x14ac:dyDescent="0.25">
      <c r="A859" s="117" t="s">
        <v>714</v>
      </c>
      <c r="B859" s="107">
        <v>37521120</v>
      </c>
      <c r="C859" s="106" t="s">
        <v>773</v>
      </c>
      <c r="D859" s="106" t="s">
        <v>825</v>
      </c>
      <c r="E859" s="105" t="s">
        <v>191</v>
      </c>
      <c r="F859" s="105" t="s">
        <v>11</v>
      </c>
      <c r="G859" s="105">
        <v>4100</v>
      </c>
      <c r="H859" s="105">
        <v>10</v>
      </c>
      <c r="I859" s="105">
        <f t="shared" si="66"/>
        <v>41</v>
      </c>
      <c r="J859" s="98">
        <v>4269</v>
      </c>
      <c r="K859" s="19">
        <f t="shared" si="68"/>
        <v>41000</v>
      </c>
      <c r="L859" s="171"/>
      <c r="M859" s="2"/>
    </row>
    <row r="860" spans="1:13" x14ac:dyDescent="0.25">
      <c r="A860" s="117" t="s">
        <v>714</v>
      </c>
      <c r="B860" s="107">
        <v>37521300</v>
      </c>
      <c r="C860" s="106" t="s">
        <v>730</v>
      </c>
      <c r="D860" s="106" t="s">
        <v>731</v>
      </c>
      <c r="E860" s="105" t="s">
        <v>191</v>
      </c>
      <c r="F860" s="105" t="s">
        <v>11</v>
      </c>
      <c r="G860" s="105">
        <v>0</v>
      </c>
      <c r="H860" s="105">
        <v>10</v>
      </c>
      <c r="I860" s="105">
        <f t="shared" si="66"/>
        <v>0</v>
      </c>
      <c r="J860" s="98">
        <v>4269</v>
      </c>
      <c r="K860" s="19">
        <f t="shared" si="68"/>
        <v>0</v>
      </c>
      <c r="L860" s="30"/>
      <c r="M860" s="2"/>
    </row>
    <row r="861" spans="1:13" x14ac:dyDescent="0.25">
      <c r="A861" s="117" t="s">
        <v>714</v>
      </c>
      <c r="B861" s="107">
        <v>37521300</v>
      </c>
      <c r="C861" s="106" t="s">
        <v>730</v>
      </c>
      <c r="D861" s="106" t="s">
        <v>731</v>
      </c>
      <c r="E861" s="105" t="s">
        <v>191</v>
      </c>
      <c r="F861" s="105" t="s">
        <v>11</v>
      </c>
      <c r="G861" s="105">
        <v>1640</v>
      </c>
      <c r="H861" s="105">
        <v>10</v>
      </c>
      <c r="I861" s="105">
        <f t="shared" si="66"/>
        <v>16.399999999999999</v>
      </c>
      <c r="J861" s="98">
        <v>4269</v>
      </c>
      <c r="K861" s="19">
        <f t="shared" si="68"/>
        <v>16400</v>
      </c>
      <c r="L861" s="171"/>
      <c r="M861" s="2"/>
    </row>
    <row r="862" spans="1:13" x14ac:dyDescent="0.25">
      <c r="A862" s="117" t="s">
        <v>714</v>
      </c>
      <c r="B862" s="107">
        <v>37521160</v>
      </c>
      <c r="C862" s="106" t="s">
        <v>732</v>
      </c>
      <c r="D862" s="106" t="s">
        <v>826</v>
      </c>
      <c r="E862" s="105" t="s">
        <v>191</v>
      </c>
      <c r="F862" s="105" t="s">
        <v>11</v>
      </c>
      <c r="G862" s="105">
        <v>0</v>
      </c>
      <c r="H862" s="105">
        <v>10</v>
      </c>
      <c r="I862" s="105">
        <f t="shared" si="66"/>
        <v>0</v>
      </c>
      <c r="J862" s="98">
        <v>4269</v>
      </c>
      <c r="K862" s="19">
        <f t="shared" si="68"/>
        <v>0</v>
      </c>
      <c r="L862" s="30"/>
      <c r="M862" s="2"/>
    </row>
    <row r="863" spans="1:13" x14ac:dyDescent="0.25">
      <c r="A863" s="117" t="s">
        <v>714</v>
      </c>
      <c r="B863" s="107">
        <v>37521160</v>
      </c>
      <c r="C863" s="106" t="s">
        <v>732</v>
      </c>
      <c r="D863" s="106" t="s">
        <v>826</v>
      </c>
      <c r="E863" s="105" t="s">
        <v>191</v>
      </c>
      <c r="F863" s="105" t="s">
        <v>11</v>
      </c>
      <c r="G863" s="105">
        <v>3285</v>
      </c>
      <c r="H863" s="105">
        <v>10</v>
      </c>
      <c r="I863" s="105">
        <f t="shared" si="66"/>
        <v>32.85</v>
      </c>
      <c r="J863" s="98">
        <v>4269</v>
      </c>
      <c r="K863" s="19">
        <f t="shared" si="68"/>
        <v>32850</v>
      </c>
      <c r="L863" s="171"/>
      <c r="M863" s="2"/>
    </row>
    <row r="864" spans="1:13" x14ac:dyDescent="0.25">
      <c r="A864" s="117" t="s">
        <v>714</v>
      </c>
      <c r="B864" s="107">
        <v>37521140</v>
      </c>
      <c r="C864" s="106" t="s">
        <v>710</v>
      </c>
      <c r="D864" s="106" t="s">
        <v>827</v>
      </c>
      <c r="E864" s="105" t="s">
        <v>191</v>
      </c>
      <c r="F864" s="105" t="s">
        <v>11</v>
      </c>
      <c r="G864" s="105">
        <v>0</v>
      </c>
      <c r="H864" s="105">
        <v>10</v>
      </c>
      <c r="I864" s="105">
        <f t="shared" si="66"/>
        <v>0</v>
      </c>
      <c r="J864" s="98">
        <v>4269</v>
      </c>
      <c r="K864" s="19">
        <f t="shared" si="68"/>
        <v>0</v>
      </c>
      <c r="L864" s="30"/>
      <c r="M864" s="2"/>
    </row>
    <row r="865" spans="1:13" x14ac:dyDescent="0.25">
      <c r="A865" s="117" t="s">
        <v>714</v>
      </c>
      <c r="B865" s="107">
        <v>37521140</v>
      </c>
      <c r="C865" s="106" t="s">
        <v>710</v>
      </c>
      <c r="D865" s="106" t="s">
        <v>827</v>
      </c>
      <c r="E865" s="105" t="s">
        <v>191</v>
      </c>
      <c r="F865" s="105" t="s">
        <v>11</v>
      </c>
      <c r="G865" s="105">
        <v>2050</v>
      </c>
      <c r="H865" s="105">
        <v>10</v>
      </c>
      <c r="I865" s="105">
        <f t="shared" si="66"/>
        <v>20.5</v>
      </c>
      <c r="J865" s="98">
        <v>4269</v>
      </c>
      <c r="K865" s="19">
        <f t="shared" si="68"/>
        <v>20500</v>
      </c>
      <c r="L865" s="171"/>
      <c r="M865" s="2"/>
    </row>
    <row r="866" spans="1:13" x14ac:dyDescent="0.25">
      <c r="A866" s="117" t="s">
        <v>714</v>
      </c>
      <c r="B866" s="107">
        <v>37521160</v>
      </c>
      <c r="C866" s="106" t="s">
        <v>732</v>
      </c>
      <c r="D866" s="106" t="s">
        <v>828</v>
      </c>
      <c r="E866" s="105" t="s">
        <v>191</v>
      </c>
      <c r="F866" s="105" t="s">
        <v>11</v>
      </c>
      <c r="G866" s="105">
        <v>0</v>
      </c>
      <c r="H866" s="105">
        <v>5</v>
      </c>
      <c r="I866" s="105">
        <f t="shared" si="66"/>
        <v>0</v>
      </c>
      <c r="J866" s="98">
        <v>4269</v>
      </c>
      <c r="K866" s="19">
        <f t="shared" si="68"/>
        <v>0</v>
      </c>
      <c r="L866" s="30"/>
      <c r="M866" s="2"/>
    </row>
    <row r="867" spans="1:13" x14ac:dyDescent="0.25">
      <c r="A867" s="117" t="s">
        <v>714</v>
      </c>
      <c r="B867" s="107">
        <v>37521160</v>
      </c>
      <c r="C867" s="106" t="s">
        <v>732</v>
      </c>
      <c r="D867" s="106" t="s">
        <v>828</v>
      </c>
      <c r="E867" s="105" t="s">
        <v>191</v>
      </c>
      <c r="F867" s="105" t="s">
        <v>11</v>
      </c>
      <c r="G867" s="105">
        <v>1640</v>
      </c>
      <c r="H867" s="105">
        <v>5</v>
      </c>
      <c r="I867" s="105">
        <f t="shared" si="66"/>
        <v>8.1999999999999993</v>
      </c>
      <c r="J867" s="98">
        <v>4269</v>
      </c>
      <c r="K867" s="19">
        <f t="shared" si="68"/>
        <v>8200</v>
      </c>
      <c r="L867" s="171"/>
      <c r="M867" s="2"/>
    </row>
    <row r="868" spans="1:13" x14ac:dyDescent="0.25">
      <c r="A868" s="117" t="s">
        <v>714</v>
      </c>
      <c r="B868" s="120">
        <v>37521180</v>
      </c>
      <c r="C868" s="106" t="s">
        <v>829</v>
      </c>
      <c r="D868" s="121" t="s">
        <v>829</v>
      </c>
      <c r="E868" s="105" t="s">
        <v>191</v>
      </c>
      <c r="F868" s="105" t="s">
        <v>11</v>
      </c>
      <c r="G868" s="105">
        <v>0</v>
      </c>
      <c r="H868" s="105">
        <v>2</v>
      </c>
      <c r="I868" s="105">
        <f t="shared" si="66"/>
        <v>0</v>
      </c>
      <c r="J868" s="98">
        <v>4269</v>
      </c>
      <c r="K868" s="19">
        <f t="shared" si="68"/>
        <v>0</v>
      </c>
      <c r="L868" s="30"/>
      <c r="M868" s="2"/>
    </row>
    <row r="869" spans="1:13" x14ac:dyDescent="0.25">
      <c r="A869" s="117" t="s">
        <v>860</v>
      </c>
      <c r="B869" s="120">
        <v>42711170</v>
      </c>
      <c r="C869" s="106" t="s">
        <v>857</v>
      </c>
      <c r="D869" s="121" t="s">
        <v>862</v>
      </c>
      <c r="E869" s="105" t="s">
        <v>191</v>
      </c>
      <c r="F869" s="105" t="s">
        <v>11</v>
      </c>
      <c r="G869" s="105">
        <v>350040</v>
      </c>
      <c r="H869" s="105">
        <v>2</v>
      </c>
      <c r="I869" s="105">
        <f t="shared" si="66"/>
        <v>700.08</v>
      </c>
      <c r="J869" s="98">
        <v>5122</v>
      </c>
      <c r="K869" s="19">
        <f t="shared" si="68"/>
        <v>700080</v>
      </c>
      <c r="L869" s="30"/>
      <c r="M869" s="2"/>
    </row>
    <row r="870" spans="1:13" x14ac:dyDescent="0.25">
      <c r="A870" s="117" t="s">
        <v>336</v>
      </c>
      <c r="B870" s="120" t="s">
        <v>858</v>
      </c>
      <c r="C870" s="106" t="s">
        <v>859</v>
      </c>
      <c r="D870" s="121" t="s">
        <v>766</v>
      </c>
      <c r="E870" s="105" t="s">
        <v>191</v>
      </c>
      <c r="F870" s="105" t="s">
        <v>11</v>
      </c>
      <c r="G870" s="105">
        <v>13430</v>
      </c>
      <c r="H870" s="105">
        <v>2</v>
      </c>
      <c r="I870" s="105">
        <f t="shared" si="66"/>
        <v>26.86</v>
      </c>
      <c r="J870" s="98">
        <v>5122</v>
      </c>
      <c r="K870" s="19">
        <f t="shared" si="68"/>
        <v>26860</v>
      </c>
      <c r="L870" s="30"/>
      <c r="M870" s="2"/>
    </row>
    <row r="871" spans="1:13" x14ac:dyDescent="0.25">
      <c r="A871" s="117" t="s">
        <v>674</v>
      </c>
      <c r="B871" s="120">
        <v>39121450</v>
      </c>
      <c r="C871" s="106" t="s">
        <v>861</v>
      </c>
      <c r="D871" s="121" t="s">
        <v>863</v>
      </c>
      <c r="E871" s="105" t="s">
        <v>191</v>
      </c>
      <c r="F871" s="105" t="s">
        <v>11</v>
      </c>
      <c r="G871" s="105">
        <v>0</v>
      </c>
      <c r="H871" s="105">
        <v>2</v>
      </c>
      <c r="I871" s="105">
        <f t="shared" si="66"/>
        <v>0</v>
      </c>
      <c r="J871" s="98">
        <v>5122</v>
      </c>
      <c r="K871" s="19">
        <f t="shared" si="68"/>
        <v>0</v>
      </c>
      <c r="L871" s="30"/>
      <c r="M871" s="2"/>
    </row>
    <row r="872" spans="1:13" x14ac:dyDescent="0.25">
      <c r="A872" s="117" t="s">
        <v>406</v>
      </c>
      <c r="B872" s="120">
        <v>39511170</v>
      </c>
      <c r="C872" s="106" t="s">
        <v>984</v>
      </c>
      <c r="D872" s="121" t="s">
        <v>977</v>
      </c>
      <c r="E872" s="105" t="s">
        <v>191</v>
      </c>
      <c r="F872" s="105" t="s">
        <v>11</v>
      </c>
      <c r="G872" s="105">
        <v>0</v>
      </c>
      <c r="H872" s="105">
        <v>270</v>
      </c>
      <c r="I872" s="105">
        <f t="shared" si="66"/>
        <v>0</v>
      </c>
      <c r="J872" s="98">
        <v>4269</v>
      </c>
      <c r="K872" s="19">
        <f t="shared" si="68"/>
        <v>0</v>
      </c>
      <c r="L872" s="30"/>
      <c r="M872" s="2"/>
    </row>
    <row r="873" spans="1:13" x14ac:dyDescent="0.25">
      <c r="A873" s="117" t="s">
        <v>406</v>
      </c>
      <c r="B873" s="120">
        <v>39511120</v>
      </c>
      <c r="C873" s="106" t="s">
        <v>985</v>
      </c>
      <c r="D873" s="121" t="s">
        <v>798</v>
      </c>
      <c r="E873" s="105" t="s">
        <v>191</v>
      </c>
      <c r="F873" s="105" t="s">
        <v>11</v>
      </c>
      <c r="G873" s="105">
        <v>1155.5555555555557</v>
      </c>
      <c r="H873" s="105">
        <v>270</v>
      </c>
      <c r="I873" s="105">
        <f t="shared" si="66"/>
        <v>312</v>
      </c>
      <c r="J873" s="98">
        <v>4269</v>
      </c>
      <c r="K873" s="19">
        <f t="shared" si="68"/>
        <v>312000</v>
      </c>
      <c r="L873" s="30"/>
      <c r="M873" s="2"/>
    </row>
    <row r="874" spans="1:13" x14ac:dyDescent="0.25">
      <c r="A874" s="117" t="s">
        <v>406</v>
      </c>
      <c r="B874" s="120">
        <v>39511120</v>
      </c>
      <c r="C874" s="106" t="s">
        <v>985</v>
      </c>
      <c r="D874" s="121" t="s">
        <v>800</v>
      </c>
      <c r="E874" s="105" t="s">
        <v>191</v>
      </c>
      <c r="F874" s="105" t="s">
        <v>11</v>
      </c>
      <c r="G874" s="105">
        <v>1466.6666666666667</v>
      </c>
      <c r="H874" s="105">
        <v>270</v>
      </c>
      <c r="I874" s="105">
        <f t="shared" si="66"/>
        <v>396</v>
      </c>
      <c r="J874" s="98">
        <v>4269</v>
      </c>
      <c r="K874" s="19">
        <f t="shared" si="68"/>
        <v>396000</v>
      </c>
      <c r="L874" s="30"/>
      <c r="M874" s="2"/>
    </row>
    <row r="875" spans="1:13" x14ac:dyDescent="0.25">
      <c r="A875" s="117" t="s">
        <v>406</v>
      </c>
      <c r="B875" s="120">
        <v>39511130</v>
      </c>
      <c r="C875" s="106" t="s">
        <v>986</v>
      </c>
      <c r="D875" s="121" t="s">
        <v>803</v>
      </c>
      <c r="E875" s="105" t="s">
        <v>191</v>
      </c>
      <c r="F875" s="105" t="s">
        <v>11</v>
      </c>
      <c r="G875" s="105">
        <v>582.59259259259261</v>
      </c>
      <c r="H875" s="105">
        <v>270</v>
      </c>
      <c r="I875" s="105">
        <f t="shared" si="66"/>
        <v>157.30000000000001</v>
      </c>
      <c r="J875" s="98">
        <v>4269</v>
      </c>
      <c r="K875" s="19">
        <f t="shared" si="68"/>
        <v>157300</v>
      </c>
      <c r="L875" s="30"/>
      <c r="M875" s="2"/>
    </row>
    <row r="876" spans="1:13" x14ac:dyDescent="0.25">
      <c r="A876" s="117" t="s">
        <v>406</v>
      </c>
      <c r="B876" s="120" t="s">
        <v>706</v>
      </c>
      <c r="C876" s="106" t="s">
        <v>988</v>
      </c>
      <c r="D876" s="121" t="s">
        <v>707</v>
      </c>
      <c r="E876" s="105" t="s">
        <v>191</v>
      </c>
      <c r="F876" s="105" t="s">
        <v>11</v>
      </c>
      <c r="G876" s="105">
        <v>414.81481481481484</v>
      </c>
      <c r="H876" s="105">
        <v>270</v>
      </c>
      <c r="I876" s="105">
        <f t="shared" si="66"/>
        <v>112</v>
      </c>
      <c r="J876" s="98">
        <v>4269</v>
      </c>
      <c r="K876" s="19">
        <f t="shared" si="68"/>
        <v>112000</v>
      </c>
      <c r="L876" s="30"/>
      <c r="M876" s="2"/>
    </row>
    <row r="877" spans="1:13" x14ac:dyDescent="0.25">
      <c r="A877" s="117" t="s">
        <v>406</v>
      </c>
      <c r="B877" s="107" t="s">
        <v>805</v>
      </c>
      <c r="C877" s="106" t="s">
        <v>101</v>
      </c>
      <c r="D877" s="121" t="s">
        <v>708</v>
      </c>
      <c r="E877" s="105" t="s">
        <v>191</v>
      </c>
      <c r="F877" s="105" t="s">
        <v>11</v>
      </c>
      <c r="G877" s="105">
        <v>977.77777777777783</v>
      </c>
      <c r="H877" s="105">
        <v>270</v>
      </c>
      <c r="I877" s="105">
        <f t="shared" si="66"/>
        <v>264</v>
      </c>
      <c r="J877" s="98">
        <v>4269</v>
      </c>
      <c r="K877" s="19">
        <f t="shared" si="68"/>
        <v>264000</v>
      </c>
      <c r="L877" s="30"/>
      <c r="M877" s="2"/>
    </row>
    <row r="878" spans="1:13" x14ac:dyDescent="0.25">
      <c r="A878" s="117" t="s">
        <v>406</v>
      </c>
      <c r="B878" s="120" t="s">
        <v>95</v>
      </c>
      <c r="C878" s="106" t="s">
        <v>989</v>
      </c>
      <c r="D878" s="121" t="s">
        <v>832</v>
      </c>
      <c r="E878" s="105" t="s">
        <v>191</v>
      </c>
      <c r="F878" s="105" t="s">
        <v>11</v>
      </c>
      <c r="G878" s="105">
        <v>2622.2222222222222</v>
      </c>
      <c r="H878" s="105">
        <v>270</v>
      </c>
      <c r="I878" s="105">
        <f t="shared" si="66"/>
        <v>708</v>
      </c>
      <c r="J878" s="98">
        <v>4269</v>
      </c>
      <c r="K878" s="19">
        <f t="shared" si="68"/>
        <v>708000</v>
      </c>
      <c r="L878" s="30"/>
      <c r="M878" s="2"/>
    </row>
    <row r="879" spans="1:13" x14ac:dyDescent="0.25">
      <c r="A879" s="117" t="s">
        <v>808</v>
      </c>
      <c r="B879" s="120">
        <v>19212600</v>
      </c>
      <c r="C879" s="106" t="s">
        <v>990</v>
      </c>
      <c r="D879" s="121" t="s">
        <v>806</v>
      </c>
      <c r="E879" s="105" t="s">
        <v>191</v>
      </c>
      <c r="F879" s="105" t="s">
        <v>11</v>
      </c>
      <c r="G879" s="105">
        <v>2222.2222222222222</v>
      </c>
      <c r="H879" s="105">
        <v>270</v>
      </c>
      <c r="I879" s="105">
        <f t="shared" si="66"/>
        <v>600</v>
      </c>
      <c r="J879" s="98">
        <v>4269</v>
      </c>
      <c r="K879" s="19">
        <f t="shared" si="68"/>
        <v>600000</v>
      </c>
      <c r="L879" s="30"/>
      <c r="M879" s="2"/>
    </row>
    <row r="880" spans="1:13" x14ac:dyDescent="0.25">
      <c r="A880" s="117" t="s">
        <v>295</v>
      </c>
      <c r="B880" s="107" t="s">
        <v>812</v>
      </c>
      <c r="C880" s="106" t="s">
        <v>991</v>
      </c>
      <c r="D880" s="121" t="s">
        <v>810</v>
      </c>
      <c r="E880" s="105" t="s">
        <v>191</v>
      </c>
      <c r="F880" s="105" t="s">
        <v>11</v>
      </c>
      <c r="G880" s="105">
        <v>4948.0199999999995</v>
      </c>
      <c r="H880" s="105">
        <v>20</v>
      </c>
      <c r="I880" s="105">
        <f t="shared" si="66"/>
        <v>98.960399999999993</v>
      </c>
      <c r="J880" s="98">
        <v>4269</v>
      </c>
      <c r="K880" s="19">
        <f t="shared" ref="K880:K938" si="70">G880*H880</f>
        <v>98960.4</v>
      </c>
      <c r="L880" s="30"/>
      <c r="M880" s="2"/>
    </row>
    <row r="881" spans="1:13" x14ac:dyDescent="0.25">
      <c r="A881" s="117" t="s">
        <v>816</v>
      </c>
      <c r="B881" s="107" t="s">
        <v>814</v>
      </c>
      <c r="C881" s="106" t="s">
        <v>815</v>
      </c>
      <c r="D881" s="121" t="s">
        <v>813</v>
      </c>
      <c r="E881" s="105" t="s">
        <v>191</v>
      </c>
      <c r="F881" s="105" t="s">
        <v>11</v>
      </c>
      <c r="G881" s="105">
        <v>0</v>
      </c>
      <c r="H881" s="105">
        <v>20</v>
      </c>
      <c r="I881" s="105">
        <f t="shared" si="66"/>
        <v>0</v>
      </c>
      <c r="J881" s="98">
        <v>4269</v>
      </c>
      <c r="K881" s="19">
        <f t="shared" si="70"/>
        <v>0</v>
      </c>
      <c r="L881" s="30"/>
      <c r="M881" s="2"/>
    </row>
    <row r="882" spans="1:13" x14ac:dyDescent="0.25">
      <c r="A882" s="117" t="s">
        <v>549</v>
      </c>
      <c r="B882" s="107">
        <v>18441150</v>
      </c>
      <c r="C882" s="106" t="s">
        <v>992</v>
      </c>
      <c r="D882" s="121" t="s">
        <v>817</v>
      </c>
      <c r="E882" s="105" t="s">
        <v>191</v>
      </c>
      <c r="F882" s="105" t="s">
        <v>11</v>
      </c>
      <c r="G882" s="105">
        <v>1140</v>
      </c>
      <c r="H882" s="105">
        <v>20</v>
      </c>
      <c r="I882" s="105">
        <f t="shared" si="66"/>
        <v>22.8</v>
      </c>
      <c r="J882" s="98">
        <v>4269</v>
      </c>
      <c r="K882" s="19">
        <f t="shared" si="70"/>
        <v>22800</v>
      </c>
      <c r="L882" s="30"/>
      <c r="M882" s="2"/>
    </row>
    <row r="883" spans="1:13" x14ac:dyDescent="0.25">
      <c r="A883" s="117" t="s">
        <v>406</v>
      </c>
      <c r="B883" s="107" t="s">
        <v>819</v>
      </c>
      <c r="C883" s="106" t="s">
        <v>993</v>
      </c>
      <c r="D883" s="121" t="s">
        <v>978</v>
      </c>
      <c r="E883" s="105" t="s">
        <v>191</v>
      </c>
      <c r="F883" s="105" t="s">
        <v>885</v>
      </c>
      <c r="G883" s="105">
        <v>7120.6225680933858</v>
      </c>
      <c r="H883" s="105">
        <v>205.6</v>
      </c>
      <c r="I883" s="105">
        <f t="shared" si="66"/>
        <v>1464</v>
      </c>
      <c r="J883" s="98">
        <v>4269</v>
      </c>
      <c r="K883" s="19">
        <f t="shared" si="70"/>
        <v>1464000</v>
      </c>
      <c r="L883" s="30"/>
      <c r="M883" s="2"/>
    </row>
    <row r="884" spans="1:13" x14ac:dyDescent="0.25">
      <c r="A884" s="117" t="s">
        <v>406</v>
      </c>
      <c r="B884" s="107" t="s">
        <v>819</v>
      </c>
      <c r="C884" s="106" t="s">
        <v>993</v>
      </c>
      <c r="D884" s="121" t="s">
        <v>978</v>
      </c>
      <c r="E884" s="105" t="s">
        <v>53</v>
      </c>
      <c r="F884" s="105" t="s">
        <v>885</v>
      </c>
      <c r="G884" s="105">
        <v>7120.6225680933858</v>
      </c>
      <c r="H884" s="105">
        <v>18</v>
      </c>
      <c r="I884" s="105">
        <f t="shared" si="66"/>
        <v>128.17120622568095</v>
      </c>
      <c r="J884" s="98">
        <v>4269</v>
      </c>
      <c r="K884" s="19">
        <f t="shared" si="70"/>
        <v>128171.20622568094</v>
      </c>
      <c r="L884" s="212"/>
      <c r="M884" s="2"/>
    </row>
    <row r="885" spans="1:13" x14ac:dyDescent="0.25">
      <c r="A885" s="117" t="s">
        <v>292</v>
      </c>
      <c r="B885" s="107" t="s">
        <v>833</v>
      </c>
      <c r="C885" s="13" t="s">
        <v>987</v>
      </c>
      <c r="D885" s="121" t="s">
        <v>723</v>
      </c>
      <c r="E885" s="105" t="s">
        <v>191</v>
      </c>
      <c r="F885" s="105" t="s">
        <v>11</v>
      </c>
      <c r="G885" s="105">
        <v>296.88888888888891</v>
      </c>
      <c r="H885" s="105">
        <v>270</v>
      </c>
      <c r="I885" s="105">
        <f t="shared" si="66"/>
        <v>80.16</v>
      </c>
      <c r="J885" s="98">
        <v>4269</v>
      </c>
      <c r="K885" s="19">
        <f t="shared" si="70"/>
        <v>80160</v>
      </c>
      <c r="L885" s="30"/>
      <c r="M885" s="2"/>
    </row>
    <row r="886" spans="1:13" x14ac:dyDescent="0.25">
      <c r="A886" s="117" t="s">
        <v>292</v>
      </c>
      <c r="B886" s="107">
        <v>39221260</v>
      </c>
      <c r="C886" s="13" t="s">
        <v>987</v>
      </c>
      <c r="D886" s="121" t="s">
        <v>725</v>
      </c>
      <c r="E886" s="105" t="s">
        <v>191</v>
      </c>
      <c r="F886" s="105" t="s">
        <v>11</v>
      </c>
      <c r="G886" s="105">
        <v>351.11111111111109</v>
      </c>
      <c r="H886" s="105">
        <v>270</v>
      </c>
      <c r="I886" s="105">
        <f t="shared" si="66"/>
        <v>94.8</v>
      </c>
      <c r="J886" s="98">
        <v>4269</v>
      </c>
      <c r="K886" s="19">
        <f t="shared" si="70"/>
        <v>94800</v>
      </c>
      <c r="L886" s="30"/>
      <c r="M886" s="2"/>
    </row>
    <row r="887" spans="1:13" x14ac:dyDescent="0.25">
      <c r="A887" s="117" t="s">
        <v>292</v>
      </c>
      <c r="B887" s="107">
        <v>39221140</v>
      </c>
      <c r="C887" s="13" t="s">
        <v>995</v>
      </c>
      <c r="D887" s="121" t="s">
        <v>726</v>
      </c>
      <c r="E887" s="105" t="s">
        <v>191</v>
      </c>
      <c r="F887" s="105" t="s">
        <v>11</v>
      </c>
      <c r="G887" s="105">
        <v>226.66666666666666</v>
      </c>
      <c r="H887" s="105">
        <v>270</v>
      </c>
      <c r="I887" s="105">
        <f t="shared" si="66"/>
        <v>61.2</v>
      </c>
      <c r="J887" s="98">
        <v>4269</v>
      </c>
      <c r="K887" s="19">
        <f t="shared" si="70"/>
        <v>61200</v>
      </c>
      <c r="L887" s="30"/>
      <c r="M887" s="2"/>
    </row>
    <row r="888" spans="1:13" x14ac:dyDescent="0.25">
      <c r="A888" s="117" t="s">
        <v>292</v>
      </c>
      <c r="B888" s="107">
        <v>39221380</v>
      </c>
      <c r="C888" s="13" t="s">
        <v>996</v>
      </c>
      <c r="D888" s="121" t="s">
        <v>728</v>
      </c>
      <c r="E888" s="105" t="s">
        <v>191</v>
      </c>
      <c r="F888" s="105" t="s">
        <v>11</v>
      </c>
      <c r="G888" s="105">
        <v>160</v>
      </c>
      <c r="H888" s="105">
        <v>270</v>
      </c>
      <c r="I888" s="105">
        <f t="shared" si="66"/>
        <v>43.2</v>
      </c>
      <c r="J888" s="98">
        <v>4269</v>
      </c>
      <c r="K888" s="19">
        <f t="shared" si="70"/>
        <v>43200</v>
      </c>
      <c r="L888" s="30"/>
      <c r="M888" s="2"/>
    </row>
    <row r="889" spans="1:13" x14ac:dyDescent="0.25">
      <c r="A889" s="117" t="s">
        <v>292</v>
      </c>
      <c r="B889" s="107">
        <v>39221380</v>
      </c>
      <c r="C889" s="13" t="s">
        <v>996</v>
      </c>
      <c r="D889" s="121" t="s">
        <v>729</v>
      </c>
      <c r="E889" s="105" t="s">
        <v>191</v>
      </c>
      <c r="F889" s="105" t="s">
        <v>11</v>
      </c>
      <c r="G889" s="105">
        <v>151.11111111111111</v>
      </c>
      <c r="H889" s="105">
        <v>270</v>
      </c>
      <c r="I889" s="105">
        <f t="shared" si="66"/>
        <v>40.799999999999997</v>
      </c>
      <c r="J889" s="98">
        <v>4269</v>
      </c>
      <c r="K889" s="19">
        <f t="shared" si="70"/>
        <v>40800</v>
      </c>
      <c r="L889" s="30"/>
      <c r="M889" s="2"/>
    </row>
    <row r="890" spans="1:13" x14ac:dyDescent="0.25">
      <c r="A890" s="117" t="s">
        <v>437</v>
      </c>
      <c r="B890" s="107">
        <v>44521230</v>
      </c>
      <c r="C890" s="106" t="s">
        <v>997</v>
      </c>
      <c r="D890" s="121" t="s">
        <v>823</v>
      </c>
      <c r="E890" s="105" t="s">
        <v>191</v>
      </c>
      <c r="F890" s="105" t="s">
        <v>11</v>
      </c>
      <c r="G890" s="105">
        <v>7466.666666666667</v>
      </c>
      <c r="H890" s="105">
        <v>9</v>
      </c>
      <c r="I890" s="105">
        <f t="shared" si="66"/>
        <v>67.2</v>
      </c>
      <c r="J890" s="98">
        <v>4269</v>
      </c>
      <c r="K890" s="19">
        <f t="shared" si="70"/>
        <v>67200</v>
      </c>
      <c r="L890" s="30"/>
      <c r="M890" s="2"/>
    </row>
    <row r="891" spans="1:13" x14ac:dyDescent="0.25">
      <c r="A891" s="117" t="s">
        <v>437</v>
      </c>
      <c r="B891" s="107">
        <v>44521230</v>
      </c>
      <c r="C891" s="106" t="s">
        <v>997</v>
      </c>
      <c r="D891" s="121" t="s">
        <v>979</v>
      </c>
      <c r="E891" s="105" t="s">
        <v>191</v>
      </c>
      <c r="F891" s="105" t="s">
        <v>11</v>
      </c>
      <c r="G891" s="105">
        <v>933.33333333333337</v>
      </c>
      <c r="H891" s="105">
        <v>9</v>
      </c>
      <c r="I891" s="105">
        <f t="shared" si="66"/>
        <v>8.4</v>
      </c>
      <c r="J891" s="98">
        <v>4269</v>
      </c>
      <c r="K891" s="19">
        <f t="shared" si="70"/>
        <v>8400</v>
      </c>
      <c r="L891" s="30"/>
      <c r="M891" s="2"/>
    </row>
    <row r="892" spans="1:13" x14ac:dyDescent="0.25">
      <c r="A892" s="117" t="s">
        <v>714</v>
      </c>
      <c r="B892" s="107" t="s">
        <v>831</v>
      </c>
      <c r="C892" s="106" t="s">
        <v>998</v>
      </c>
      <c r="D892" s="121" t="s">
        <v>824</v>
      </c>
      <c r="E892" s="105" t="s">
        <v>191</v>
      </c>
      <c r="F892" s="105" t="s">
        <v>11</v>
      </c>
      <c r="G892" s="105">
        <v>2370</v>
      </c>
      <c r="H892" s="105">
        <v>40</v>
      </c>
      <c r="I892" s="105">
        <f t="shared" si="66"/>
        <v>94.8</v>
      </c>
      <c r="J892" s="98">
        <v>4269</v>
      </c>
      <c r="K892" s="19">
        <f t="shared" si="70"/>
        <v>94800</v>
      </c>
      <c r="L892" s="30"/>
      <c r="M892" s="2"/>
    </row>
    <row r="893" spans="1:13" x14ac:dyDescent="0.25">
      <c r="A893" s="117" t="s">
        <v>714</v>
      </c>
      <c r="B893" s="107">
        <v>37521140</v>
      </c>
      <c r="C893" s="106" t="s">
        <v>999</v>
      </c>
      <c r="D893" s="121" t="s">
        <v>980</v>
      </c>
      <c r="E893" s="105" t="s">
        <v>191</v>
      </c>
      <c r="F893" s="105" t="s">
        <v>382</v>
      </c>
      <c r="G893" s="105">
        <v>1100</v>
      </c>
      <c r="H893" s="105">
        <v>10</v>
      </c>
      <c r="I893" s="105">
        <f t="shared" si="66"/>
        <v>11</v>
      </c>
      <c r="J893" s="98">
        <v>4269</v>
      </c>
      <c r="K893" s="19">
        <f t="shared" si="70"/>
        <v>11000</v>
      </c>
      <c r="L893" s="30"/>
      <c r="M893" s="2"/>
    </row>
    <row r="894" spans="1:13" x14ac:dyDescent="0.25">
      <c r="A894" s="117" t="s">
        <v>714</v>
      </c>
      <c r="B894" s="107">
        <v>37521140</v>
      </c>
      <c r="C894" s="106" t="s">
        <v>999</v>
      </c>
      <c r="D894" s="121" t="s">
        <v>981</v>
      </c>
      <c r="E894" s="105" t="s">
        <v>191</v>
      </c>
      <c r="F894" s="105" t="s">
        <v>382</v>
      </c>
      <c r="G894" s="105">
        <v>800</v>
      </c>
      <c r="H894" s="105">
        <v>10</v>
      </c>
      <c r="I894" s="105">
        <f t="shared" si="66"/>
        <v>8</v>
      </c>
      <c r="J894" s="98">
        <v>4269</v>
      </c>
      <c r="K894" s="19">
        <f t="shared" si="70"/>
        <v>8000</v>
      </c>
      <c r="L894" s="30"/>
      <c r="M894" s="2"/>
    </row>
    <row r="895" spans="1:13" x14ac:dyDescent="0.25">
      <c r="A895" s="117" t="s">
        <v>714</v>
      </c>
      <c r="B895" s="107">
        <v>37521120</v>
      </c>
      <c r="C895" s="106" t="s">
        <v>994</v>
      </c>
      <c r="D895" s="121" t="s">
        <v>982</v>
      </c>
      <c r="E895" s="105" t="s">
        <v>191</v>
      </c>
      <c r="F895" s="105" t="s">
        <v>382</v>
      </c>
      <c r="G895" s="105">
        <v>1000</v>
      </c>
      <c r="H895" s="105">
        <v>10</v>
      </c>
      <c r="I895" s="105">
        <f t="shared" si="66"/>
        <v>10</v>
      </c>
      <c r="J895" s="98">
        <v>4269</v>
      </c>
      <c r="K895" s="19">
        <f t="shared" si="70"/>
        <v>10000</v>
      </c>
      <c r="L895" s="30"/>
      <c r="M895" s="2"/>
    </row>
    <row r="896" spans="1:13" x14ac:dyDescent="0.25">
      <c r="A896" s="117" t="s">
        <v>714</v>
      </c>
      <c r="B896" s="107">
        <v>37521300</v>
      </c>
      <c r="C896" s="106" t="s">
        <v>1000</v>
      </c>
      <c r="D896" s="121" t="s">
        <v>731</v>
      </c>
      <c r="E896" s="105" t="s">
        <v>191</v>
      </c>
      <c r="F896" s="105" t="s">
        <v>11</v>
      </c>
      <c r="G896" s="105">
        <v>1200</v>
      </c>
      <c r="H896" s="105">
        <v>40</v>
      </c>
      <c r="I896" s="105">
        <f t="shared" si="66"/>
        <v>48</v>
      </c>
      <c r="J896" s="98">
        <v>4269</v>
      </c>
      <c r="K896" s="19">
        <f t="shared" si="70"/>
        <v>48000</v>
      </c>
      <c r="L896" s="30"/>
      <c r="M896" s="2"/>
    </row>
    <row r="897" spans="1:13" x14ac:dyDescent="0.25">
      <c r="A897" s="117" t="s">
        <v>714</v>
      </c>
      <c r="B897" s="107">
        <v>37521160</v>
      </c>
      <c r="C897" s="106" t="s">
        <v>1001</v>
      </c>
      <c r="D897" s="121" t="s">
        <v>826</v>
      </c>
      <c r="E897" s="105" t="s">
        <v>191</v>
      </c>
      <c r="F897" s="105" t="s">
        <v>382</v>
      </c>
      <c r="G897" s="105">
        <v>2166.6666666666665</v>
      </c>
      <c r="H897" s="105">
        <v>30</v>
      </c>
      <c r="I897" s="105">
        <f t="shared" si="66"/>
        <v>64.999999999999986</v>
      </c>
      <c r="J897" s="98">
        <v>4269</v>
      </c>
      <c r="K897" s="19">
        <f t="shared" si="70"/>
        <v>64999.999999999993</v>
      </c>
      <c r="L897" s="30"/>
      <c r="M897" s="2"/>
    </row>
    <row r="898" spans="1:13" x14ac:dyDescent="0.25">
      <c r="A898" s="117" t="s">
        <v>714</v>
      </c>
      <c r="B898" s="107">
        <v>37521140</v>
      </c>
      <c r="C898" s="106" t="s">
        <v>999</v>
      </c>
      <c r="D898" s="121" t="s">
        <v>827</v>
      </c>
      <c r="E898" s="105" t="s">
        <v>191</v>
      </c>
      <c r="F898" s="105" t="s">
        <v>382</v>
      </c>
      <c r="G898" s="105">
        <v>1833.3333333333333</v>
      </c>
      <c r="H898" s="105">
        <v>30</v>
      </c>
      <c r="I898" s="105">
        <f t="shared" si="66"/>
        <v>55</v>
      </c>
      <c r="J898" s="98">
        <v>4269</v>
      </c>
      <c r="K898" s="19">
        <f t="shared" si="70"/>
        <v>55000</v>
      </c>
      <c r="L898" s="30"/>
      <c r="M898" s="2"/>
    </row>
    <row r="899" spans="1:13" x14ac:dyDescent="0.25">
      <c r="A899" s="117" t="s">
        <v>714</v>
      </c>
      <c r="B899" s="107">
        <v>37521160</v>
      </c>
      <c r="C899" s="106" t="s">
        <v>1001</v>
      </c>
      <c r="D899" s="121" t="s">
        <v>983</v>
      </c>
      <c r="E899" s="105" t="s">
        <v>191</v>
      </c>
      <c r="F899" s="105" t="s">
        <v>382</v>
      </c>
      <c r="G899" s="105">
        <v>900</v>
      </c>
      <c r="H899" s="105">
        <v>20</v>
      </c>
      <c r="I899" s="105">
        <f t="shared" si="66"/>
        <v>18</v>
      </c>
      <c r="J899" s="98">
        <v>4269</v>
      </c>
      <c r="K899" s="19">
        <f t="shared" si="70"/>
        <v>18000</v>
      </c>
      <c r="L899" s="30"/>
      <c r="M899" s="2"/>
    </row>
    <row r="900" spans="1:13" x14ac:dyDescent="0.25">
      <c r="A900" s="117" t="s">
        <v>714</v>
      </c>
      <c r="B900" s="120">
        <v>37521180</v>
      </c>
      <c r="C900" s="106" t="s">
        <v>829</v>
      </c>
      <c r="D900" s="121" t="s">
        <v>829</v>
      </c>
      <c r="E900" s="105" t="s">
        <v>191</v>
      </c>
      <c r="F900" s="105" t="s">
        <v>11</v>
      </c>
      <c r="G900" s="105">
        <v>298800</v>
      </c>
      <c r="H900" s="105">
        <v>1</v>
      </c>
      <c r="I900" s="105">
        <f t="shared" ref="I900" si="71">+H900*G900/1000</f>
        <v>298.8</v>
      </c>
      <c r="J900" s="98">
        <v>4269</v>
      </c>
      <c r="K900" s="19">
        <f t="shared" si="70"/>
        <v>298800</v>
      </c>
      <c r="L900" s="178"/>
      <c r="M900" s="2"/>
    </row>
    <row r="901" spans="1:13" x14ac:dyDescent="0.25">
      <c r="A901" s="117" t="s">
        <v>714</v>
      </c>
      <c r="B901" s="120">
        <v>37521180</v>
      </c>
      <c r="C901" s="106" t="s">
        <v>829</v>
      </c>
      <c r="D901" s="121" t="s">
        <v>829</v>
      </c>
      <c r="E901" s="105" t="s">
        <v>191</v>
      </c>
      <c r="F901" s="105" t="s">
        <v>11</v>
      </c>
      <c r="G901" s="105">
        <v>0</v>
      </c>
      <c r="H901" s="105">
        <v>1</v>
      </c>
      <c r="I901" s="105">
        <f t="shared" ref="I901" si="72">+H901*G901/1000</f>
        <v>0</v>
      </c>
      <c r="J901" s="98">
        <v>4269</v>
      </c>
      <c r="K901" s="19">
        <f t="shared" si="70"/>
        <v>0</v>
      </c>
      <c r="L901" s="178"/>
      <c r="M901" s="2"/>
    </row>
    <row r="902" spans="1:13" x14ac:dyDescent="0.25">
      <c r="A902" s="117" t="s">
        <v>860</v>
      </c>
      <c r="B902" s="107">
        <v>42711170</v>
      </c>
      <c r="C902" s="106" t="s">
        <v>1002</v>
      </c>
      <c r="D902" s="121" t="s">
        <v>862</v>
      </c>
      <c r="E902" s="105" t="s">
        <v>191</v>
      </c>
      <c r="F902" s="105" t="s">
        <v>11</v>
      </c>
      <c r="G902" s="105">
        <v>297999</v>
      </c>
      <c r="H902" s="105">
        <v>1</v>
      </c>
      <c r="I902" s="105">
        <f>+H902*G902/1000</f>
        <v>297.99900000000002</v>
      </c>
      <c r="J902" s="98">
        <v>5122</v>
      </c>
      <c r="K902" s="19">
        <f t="shared" si="70"/>
        <v>297999</v>
      </c>
      <c r="L902" s="178"/>
      <c r="M902" s="2"/>
    </row>
    <row r="903" spans="1:13" x14ac:dyDescent="0.25">
      <c r="A903" s="117" t="s">
        <v>860</v>
      </c>
      <c r="B903" s="120">
        <v>42711170</v>
      </c>
      <c r="C903" s="106" t="s">
        <v>1002</v>
      </c>
      <c r="D903" s="121" t="s">
        <v>862</v>
      </c>
      <c r="E903" s="105" t="s">
        <v>191</v>
      </c>
      <c r="F903" s="105" t="s">
        <v>11</v>
      </c>
      <c r="G903" s="105">
        <v>0</v>
      </c>
      <c r="H903" s="105">
        <v>1</v>
      </c>
      <c r="I903" s="105">
        <f t="shared" si="66"/>
        <v>0</v>
      </c>
      <c r="J903" s="98">
        <v>5122</v>
      </c>
      <c r="K903" s="19">
        <f t="shared" si="70"/>
        <v>0</v>
      </c>
      <c r="L903" s="30"/>
      <c r="M903" s="2"/>
    </row>
    <row r="904" spans="1:13" x14ac:dyDescent="0.25">
      <c r="A904" s="117" t="s">
        <v>336</v>
      </c>
      <c r="B904" s="120" t="s">
        <v>858</v>
      </c>
      <c r="C904" s="106" t="s">
        <v>1003</v>
      </c>
      <c r="D904" s="121" t="s">
        <v>766</v>
      </c>
      <c r="E904" s="105" t="s">
        <v>191</v>
      </c>
      <c r="F904" s="105" t="s">
        <v>11</v>
      </c>
      <c r="G904" s="105">
        <v>18954</v>
      </c>
      <c r="H904" s="105">
        <v>1</v>
      </c>
      <c r="I904" s="105">
        <f t="shared" si="66"/>
        <v>18.954000000000001</v>
      </c>
      <c r="J904" s="98">
        <v>4269</v>
      </c>
      <c r="K904" s="19">
        <f t="shared" si="70"/>
        <v>18954</v>
      </c>
      <c r="L904" s="178"/>
      <c r="M904" s="2"/>
    </row>
    <row r="905" spans="1:13" x14ac:dyDescent="0.25">
      <c r="A905" s="117" t="s">
        <v>336</v>
      </c>
      <c r="B905" s="120" t="s">
        <v>858</v>
      </c>
      <c r="C905" s="106" t="s">
        <v>1003</v>
      </c>
      <c r="D905" s="121" t="s">
        <v>766</v>
      </c>
      <c r="E905" s="105" t="s">
        <v>191</v>
      </c>
      <c r="F905" s="105" t="s">
        <v>11</v>
      </c>
      <c r="G905" s="105">
        <v>18954</v>
      </c>
      <c r="H905" s="105">
        <v>1</v>
      </c>
      <c r="I905" s="105">
        <f t="shared" si="66"/>
        <v>18.954000000000001</v>
      </c>
      <c r="J905" s="98">
        <v>4269</v>
      </c>
      <c r="K905" s="19">
        <f t="shared" si="70"/>
        <v>18954</v>
      </c>
      <c r="L905" s="30"/>
      <c r="M905" s="2"/>
    </row>
    <row r="906" spans="1:13" x14ac:dyDescent="0.25">
      <c r="A906" s="117" t="s">
        <v>674</v>
      </c>
      <c r="B906" s="120">
        <v>39121450</v>
      </c>
      <c r="C906" s="106" t="s">
        <v>861</v>
      </c>
      <c r="D906" s="121" t="s">
        <v>863</v>
      </c>
      <c r="E906" s="105" t="s">
        <v>191</v>
      </c>
      <c r="F906" s="105" t="s">
        <v>11</v>
      </c>
      <c r="G906" s="105">
        <v>22500</v>
      </c>
      <c r="H906" s="105">
        <v>1</v>
      </c>
      <c r="I906" s="105">
        <f>+H906*G906/1000</f>
        <v>22.5</v>
      </c>
      <c r="J906" s="98">
        <v>5122</v>
      </c>
      <c r="K906" s="19">
        <f t="shared" si="70"/>
        <v>22500</v>
      </c>
      <c r="L906" s="178"/>
      <c r="M906" s="2"/>
    </row>
    <row r="907" spans="1:13" x14ac:dyDescent="0.25">
      <c r="A907" s="117" t="s">
        <v>674</v>
      </c>
      <c r="B907" s="120">
        <v>39121450</v>
      </c>
      <c r="C907" s="106" t="s">
        <v>861</v>
      </c>
      <c r="D907" s="121" t="s">
        <v>863</v>
      </c>
      <c r="E907" s="105" t="s">
        <v>191</v>
      </c>
      <c r="F907" s="105" t="s">
        <v>11</v>
      </c>
      <c r="G907" s="105">
        <v>0</v>
      </c>
      <c r="H907" s="105">
        <v>1</v>
      </c>
      <c r="I907" s="105">
        <f t="shared" si="66"/>
        <v>0</v>
      </c>
      <c r="J907" s="98">
        <v>5122</v>
      </c>
      <c r="K907" s="19">
        <f t="shared" si="70"/>
        <v>0</v>
      </c>
      <c r="L907" s="30"/>
      <c r="M907" s="2"/>
    </row>
    <row r="908" spans="1:13" ht="27" x14ac:dyDescent="0.25">
      <c r="A908" s="117" t="s">
        <v>714</v>
      </c>
      <c r="B908" s="120">
        <v>37531210</v>
      </c>
      <c r="C908" s="106" t="s">
        <v>1078</v>
      </c>
      <c r="D908" s="121" t="s">
        <v>1074</v>
      </c>
      <c r="E908" s="105" t="s">
        <v>191</v>
      </c>
      <c r="F908" s="105" t="s">
        <v>11</v>
      </c>
      <c r="G908" s="105">
        <v>0</v>
      </c>
      <c r="H908" s="105">
        <v>15</v>
      </c>
      <c r="I908" s="105">
        <f t="shared" ref="I908:I913" si="73">+H908*G908/1000</f>
        <v>0</v>
      </c>
      <c r="J908" s="98">
        <v>4269</v>
      </c>
      <c r="K908" s="19">
        <f t="shared" si="70"/>
        <v>0</v>
      </c>
      <c r="L908" s="178"/>
      <c r="M908" s="2"/>
    </row>
    <row r="909" spans="1:13" ht="27" x14ac:dyDescent="0.25">
      <c r="A909" s="117" t="s">
        <v>714</v>
      </c>
      <c r="B909" s="120">
        <v>37531240</v>
      </c>
      <c r="C909" s="106" t="s">
        <v>1079</v>
      </c>
      <c r="D909" s="121" t="s">
        <v>1075</v>
      </c>
      <c r="E909" s="105" t="s">
        <v>191</v>
      </c>
      <c r="F909" s="105" t="s">
        <v>11</v>
      </c>
      <c r="G909" s="105">
        <v>0</v>
      </c>
      <c r="H909" s="105">
        <v>15</v>
      </c>
      <c r="I909" s="105">
        <f t="shared" si="73"/>
        <v>0</v>
      </c>
      <c r="J909" s="98">
        <v>5122</v>
      </c>
      <c r="K909" s="19">
        <f t="shared" si="70"/>
        <v>0</v>
      </c>
      <c r="L909" s="178"/>
      <c r="M909" s="2"/>
    </row>
    <row r="910" spans="1:13" ht="27" x14ac:dyDescent="0.25">
      <c r="A910" s="117" t="s">
        <v>714</v>
      </c>
      <c r="B910" s="120">
        <v>37531220</v>
      </c>
      <c r="C910" s="106" t="s">
        <v>1077</v>
      </c>
      <c r="D910" s="121" t="s">
        <v>1076</v>
      </c>
      <c r="E910" s="105" t="s">
        <v>191</v>
      </c>
      <c r="F910" s="105" t="s">
        <v>11</v>
      </c>
      <c r="G910" s="105">
        <v>0</v>
      </c>
      <c r="H910" s="105">
        <v>15</v>
      </c>
      <c r="I910" s="105">
        <f t="shared" si="73"/>
        <v>0</v>
      </c>
      <c r="J910" s="98">
        <v>5122</v>
      </c>
      <c r="K910" s="19">
        <f t="shared" si="70"/>
        <v>0</v>
      </c>
      <c r="L910" s="178"/>
      <c r="M910" s="2"/>
    </row>
    <row r="911" spans="1:13" ht="27" x14ac:dyDescent="0.25">
      <c r="A911" s="117" t="s">
        <v>714</v>
      </c>
      <c r="B911" s="120">
        <v>37531210</v>
      </c>
      <c r="C911" s="106" t="s">
        <v>1078</v>
      </c>
      <c r="D911" s="121" t="s">
        <v>1074</v>
      </c>
      <c r="E911" s="105" t="s">
        <v>207</v>
      </c>
      <c r="F911" s="105" t="s">
        <v>11</v>
      </c>
      <c r="G911" s="105">
        <v>0</v>
      </c>
      <c r="H911" s="105">
        <v>15</v>
      </c>
      <c r="I911" s="105">
        <f t="shared" si="73"/>
        <v>0</v>
      </c>
      <c r="J911" s="98">
        <v>4269</v>
      </c>
      <c r="K911" s="19">
        <f t="shared" si="70"/>
        <v>0</v>
      </c>
      <c r="L911" s="193"/>
      <c r="M911" s="2"/>
    </row>
    <row r="912" spans="1:13" ht="27" x14ac:dyDescent="0.25">
      <c r="A912" s="117" t="s">
        <v>714</v>
      </c>
      <c r="B912" s="120">
        <v>37531240</v>
      </c>
      <c r="C912" s="106" t="s">
        <v>1079</v>
      </c>
      <c r="D912" s="121" t="s">
        <v>1075</v>
      </c>
      <c r="E912" s="105" t="s">
        <v>207</v>
      </c>
      <c r="F912" s="105" t="s">
        <v>11</v>
      </c>
      <c r="G912" s="105">
        <v>0</v>
      </c>
      <c r="H912" s="105">
        <v>15</v>
      </c>
      <c r="I912" s="105">
        <f t="shared" si="73"/>
        <v>0</v>
      </c>
      <c r="J912" s="98">
        <v>5122</v>
      </c>
      <c r="K912" s="19">
        <f t="shared" si="70"/>
        <v>0</v>
      </c>
      <c r="L912" s="193"/>
      <c r="M912" s="2"/>
    </row>
    <row r="913" spans="1:13" ht="27" x14ac:dyDescent="0.25">
      <c r="A913" s="117" t="s">
        <v>714</v>
      </c>
      <c r="B913" s="120">
        <v>37531220</v>
      </c>
      <c r="C913" s="106" t="s">
        <v>1077</v>
      </c>
      <c r="D913" s="121" t="s">
        <v>1076</v>
      </c>
      <c r="E913" s="105" t="s">
        <v>207</v>
      </c>
      <c r="F913" s="105" t="s">
        <v>11</v>
      </c>
      <c r="G913" s="105">
        <v>0</v>
      </c>
      <c r="H913" s="105">
        <v>15</v>
      </c>
      <c r="I913" s="105">
        <f t="shared" si="73"/>
        <v>0</v>
      </c>
      <c r="J913" s="98">
        <v>5122</v>
      </c>
      <c r="K913" s="19">
        <f t="shared" si="70"/>
        <v>0</v>
      </c>
      <c r="L913" s="187"/>
      <c r="M913" s="2"/>
    </row>
    <row r="914" spans="1:13" x14ac:dyDescent="0.25">
      <c r="A914" s="117"/>
      <c r="B914" s="120"/>
      <c r="C914" s="106"/>
      <c r="D914" s="121"/>
      <c r="E914" s="105"/>
      <c r="F914" s="105"/>
      <c r="G914" s="105"/>
      <c r="H914" s="105"/>
      <c r="I914" s="105"/>
      <c r="J914" s="98"/>
      <c r="K914" s="19">
        <f t="shared" si="70"/>
        <v>0</v>
      </c>
      <c r="L914" s="30"/>
      <c r="M914" s="2"/>
    </row>
    <row r="915" spans="1:13" x14ac:dyDescent="0.25">
      <c r="A915" s="33">
        <v>0</v>
      </c>
      <c r="B915" s="270" t="s">
        <v>166</v>
      </c>
      <c r="C915" s="270"/>
      <c r="D915" s="270"/>
      <c r="E915" s="118"/>
      <c r="F915" s="118"/>
      <c r="G915" s="13"/>
      <c r="H915" s="13"/>
      <c r="I915" s="105"/>
      <c r="J915" s="41"/>
      <c r="K915" s="19">
        <f t="shared" si="70"/>
        <v>0</v>
      </c>
      <c r="L915" s="30"/>
      <c r="M915" s="2"/>
    </row>
    <row r="916" spans="1:13" x14ac:dyDescent="0.25">
      <c r="A916" s="33">
        <v>0</v>
      </c>
      <c r="B916" s="267" t="s">
        <v>165</v>
      </c>
      <c r="C916" s="268"/>
      <c r="D916" s="269"/>
      <c r="E916" s="61"/>
      <c r="F916" s="61"/>
      <c r="G916" s="13"/>
      <c r="H916" s="63"/>
      <c r="I916" s="21"/>
      <c r="J916" s="41"/>
      <c r="K916" s="19">
        <f t="shared" si="70"/>
        <v>0</v>
      </c>
      <c r="L916" s="30"/>
      <c r="M916" s="2"/>
    </row>
    <row r="917" spans="1:13" x14ac:dyDescent="0.25">
      <c r="A917" s="33"/>
      <c r="B917" s="258" t="s">
        <v>10</v>
      </c>
      <c r="C917" s="259"/>
      <c r="D917" s="259"/>
      <c r="E917" s="259"/>
      <c r="F917" s="259"/>
      <c r="G917" s="259"/>
      <c r="H917" s="259"/>
      <c r="I917" s="260"/>
      <c r="J917" s="41"/>
      <c r="K917" s="19">
        <f t="shared" si="70"/>
        <v>0</v>
      </c>
      <c r="L917" s="184"/>
      <c r="M917" s="2"/>
    </row>
    <row r="918" spans="1:13" x14ac:dyDescent="0.25">
      <c r="A918" s="33">
        <v>442</v>
      </c>
      <c r="B918" s="120" t="s">
        <v>116</v>
      </c>
      <c r="C918" s="101" t="s">
        <v>117</v>
      </c>
      <c r="D918" s="207" t="s">
        <v>1098</v>
      </c>
      <c r="E918" s="132" t="s">
        <v>191</v>
      </c>
      <c r="F918" s="132" t="s">
        <v>822</v>
      </c>
      <c r="G918" s="132">
        <v>19218.330000000002</v>
      </c>
      <c r="H918" s="105">
        <v>89.68</v>
      </c>
      <c r="I918" s="105">
        <f>+H918*G918/1000</f>
        <v>1723.4998344000003</v>
      </c>
      <c r="J918" s="98">
        <v>4269</v>
      </c>
      <c r="K918" s="19">
        <f t="shared" si="70"/>
        <v>1723499.8344000003</v>
      </c>
      <c r="L918" s="184"/>
      <c r="M918" s="2"/>
    </row>
    <row r="919" spans="1:13" x14ac:dyDescent="0.25">
      <c r="A919" s="33">
        <v>442</v>
      </c>
      <c r="B919" s="120">
        <v>44221100</v>
      </c>
      <c r="C919" s="101" t="s">
        <v>117</v>
      </c>
      <c r="D919" s="207" t="s">
        <v>1098</v>
      </c>
      <c r="E919" s="132" t="s">
        <v>191</v>
      </c>
      <c r="F919" s="132" t="s">
        <v>822</v>
      </c>
      <c r="G919" s="132">
        <v>21176.47</v>
      </c>
      <c r="H919" s="105">
        <v>27.2</v>
      </c>
      <c r="I919" s="105">
        <f t="shared" ref="I919:I928" si="74">+H919*G919/1000</f>
        <v>575.99998400000004</v>
      </c>
      <c r="J919" s="98">
        <v>4269</v>
      </c>
      <c r="K919" s="19">
        <f t="shared" si="70"/>
        <v>575999.98400000005</v>
      </c>
      <c r="L919" s="184"/>
      <c r="M919" s="2"/>
    </row>
    <row r="920" spans="1:13" x14ac:dyDescent="0.25">
      <c r="A920" s="33">
        <v>442</v>
      </c>
      <c r="B920" s="120">
        <v>44221100</v>
      </c>
      <c r="C920" s="101" t="s">
        <v>117</v>
      </c>
      <c r="D920" s="207" t="s">
        <v>1098</v>
      </c>
      <c r="E920" s="132" t="s">
        <v>191</v>
      </c>
      <c r="F920" s="132" t="s">
        <v>822</v>
      </c>
      <c r="G920" s="132">
        <v>21019.1</v>
      </c>
      <c r="H920" s="105">
        <v>6.28</v>
      </c>
      <c r="I920" s="105">
        <f t="shared" si="74"/>
        <v>131.99994800000002</v>
      </c>
      <c r="J920" s="98">
        <v>4269</v>
      </c>
      <c r="K920" s="19">
        <f t="shared" si="70"/>
        <v>131999.948</v>
      </c>
      <c r="L920" s="184"/>
      <c r="M920" s="2"/>
    </row>
    <row r="921" spans="1:13" x14ac:dyDescent="0.25">
      <c r="A921" s="33">
        <v>442</v>
      </c>
      <c r="B921" s="120">
        <v>44221100</v>
      </c>
      <c r="C921" s="101" t="s">
        <v>117</v>
      </c>
      <c r="D921" s="207" t="s">
        <v>1098</v>
      </c>
      <c r="E921" s="132" t="s">
        <v>191</v>
      </c>
      <c r="F921" s="132" t="s">
        <v>822</v>
      </c>
      <c r="G921" s="132">
        <v>20588.349999999999</v>
      </c>
      <c r="H921" s="105">
        <v>80.239999999999995</v>
      </c>
      <c r="I921" s="105">
        <f t="shared" si="74"/>
        <v>1652.0092039999997</v>
      </c>
      <c r="J921" s="98">
        <v>4269</v>
      </c>
      <c r="K921" s="19">
        <f t="shared" si="70"/>
        <v>1652009.2039999997</v>
      </c>
      <c r="L921" s="184"/>
      <c r="M921" s="2"/>
    </row>
    <row r="922" spans="1:13" x14ac:dyDescent="0.25">
      <c r="A922" s="33">
        <v>442</v>
      </c>
      <c r="B922" s="120" t="s">
        <v>118</v>
      </c>
      <c r="C922" s="101" t="s">
        <v>119</v>
      </c>
      <c r="D922" s="207" t="s">
        <v>1099</v>
      </c>
      <c r="E922" s="132" t="s">
        <v>191</v>
      </c>
      <c r="F922" s="132" t="s">
        <v>822</v>
      </c>
      <c r="G922" s="132">
        <v>25365.85</v>
      </c>
      <c r="H922" s="105">
        <v>12.3</v>
      </c>
      <c r="I922" s="105">
        <f t="shared" si="74"/>
        <v>311.999955</v>
      </c>
      <c r="J922" s="98">
        <v>4269</v>
      </c>
      <c r="K922" s="19">
        <f t="shared" si="70"/>
        <v>311999.95500000002</v>
      </c>
      <c r="L922" s="184"/>
      <c r="M922" s="2"/>
    </row>
    <row r="923" spans="1:13" x14ac:dyDescent="0.25">
      <c r="A923" s="33">
        <v>442</v>
      </c>
      <c r="B923" s="120">
        <v>44221140</v>
      </c>
      <c r="C923" s="101" t="s">
        <v>119</v>
      </c>
      <c r="D923" s="207" t="s">
        <v>1099</v>
      </c>
      <c r="E923" s="132" t="s">
        <v>191</v>
      </c>
      <c r="F923" s="132" t="s">
        <v>822</v>
      </c>
      <c r="G923" s="132">
        <v>28611.11</v>
      </c>
      <c r="H923" s="105">
        <v>4.32</v>
      </c>
      <c r="I923" s="105">
        <f t="shared" si="74"/>
        <v>123.59999520000001</v>
      </c>
      <c r="J923" s="98">
        <v>4269</v>
      </c>
      <c r="K923" s="19">
        <f t="shared" si="70"/>
        <v>123599.9952</v>
      </c>
      <c r="L923" s="184"/>
      <c r="M923" s="2"/>
    </row>
    <row r="924" spans="1:13" x14ac:dyDescent="0.25">
      <c r="A924" s="33">
        <v>442</v>
      </c>
      <c r="B924" s="120">
        <v>44221140</v>
      </c>
      <c r="C924" s="101" t="s">
        <v>119</v>
      </c>
      <c r="D924" s="207" t="s">
        <v>1100</v>
      </c>
      <c r="E924" s="132" t="s">
        <v>191</v>
      </c>
      <c r="F924" s="132" t="s">
        <v>822</v>
      </c>
      <c r="G924" s="132">
        <v>34050</v>
      </c>
      <c r="H924" s="105">
        <v>12</v>
      </c>
      <c r="I924" s="105">
        <f t="shared" si="74"/>
        <v>408.6</v>
      </c>
      <c r="J924" s="98">
        <v>4269</v>
      </c>
      <c r="K924" s="19">
        <f t="shared" si="70"/>
        <v>408600</v>
      </c>
      <c r="L924" s="184"/>
      <c r="M924" s="2"/>
    </row>
    <row r="925" spans="1:13" x14ac:dyDescent="0.25">
      <c r="A925" s="33">
        <v>442</v>
      </c>
      <c r="B925" s="120">
        <v>44221140</v>
      </c>
      <c r="C925" s="101" t="s">
        <v>119</v>
      </c>
      <c r="D925" s="207" t="s">
        <v>1099</v>
      </c>
      <c r="E925" s="132" t="s">
        <v>191</v>
      </c>
      <c r="F925" s="132" t="s">
        <v>822</v>
      </c>
      <c r="G925" s="132">
        <v>32359.05</v>
      </c>
      <c r="H925" s="105">
        <v>6.74</v>
      </c>
      <c r="I925" s="105">
        <f t="shared" si="74"/>
        <v>218.099997</v>
      </c>
      <c r="J925" s="98">
        <v>4269</v>
      </c>
      <c r="K925" s="19">
        <f t="shared" si="70"/>
        <v>218099.997</v>
      </c>
      <c r="L925" s="184"/>
      <c r="M925" s="2"/>
    </row>
    <row r="926" spans="1:13" x14ac:dyDescent="0.25">
      <c r="A926" s="33">
        <v>442</v>
      </c>
      <c r="B926" s="120">
        <v>44221140</v>
      </c>
      <c r="C926" s="101" t="s">
        <v>119</v>
      </c>
      <c r="D926" s="207" t="s">
        <v>1099</v>
      </c>
      <c r="E926" s="132" t="s">
        <v>191</v>
      </c>
      <c r="F926" s="132" t="s">
        <v>822</v>
      </c>
      <c r="G926" s="132">
        <v>32897.72</v>
      </c>
      <c r="H926" s="105">
        <v>35.200000000000003</v>
      </c>
      <c r="I926" s="105">
        <f t="shared" si="74"/>
        <v>1157.9997440000002</v>
      </c>
      <c r="J926" s="98">
        <v>4269</v>
      </c>
      <c r="K926" s="19">
        <f t="shared" si="70"/>
        <v>1157999.7440000002</v>
      </c>
      <c r="L926" s="184"/>
      <c r="M926" s="2"/>
    </row>
    <row r="927" spans="1:13" x14ac:dyDescent="0.25">
      <c r="A927" s="33">
        <v>442</v>
      </c>
      <c r="B927" s="120">
        <v>44221140</v>
      </c>
      <c r="C927" s="101" t="s">
        <v>119</v>
      </c>
      <c r="D927" s="207" t="s">
        <v>1099</v>
      </c>
      <c r="E927" s="132" t="s">
        <v>191</v>
      </c>
      <c r="F927" s="132" t="s">
        <v>822</v>
      </c>
      <c r="G927" s="132">
        <v>27692.3</v>
      </c>
      <c r="H927" s="105">
        <v>6.5</v>
      </c>
      <c r="I927" s="105">
        <f t="shared" si="74"/>
        <v>179.99994999999998</v>
      </c>
      <c r="J927" s="98">
        <v>4269</v>
      </c>
      <c r="K927" s="19">
        <f t="shared" si="70"/>
        <v>179999.94999999998</v>
      </c>
      <c r="L927" s="184"/>
      <c r="M927" s="2"/>
    </row>
    <row r="928" spans="1:13" x14ac:dyDescent="0.25">
      <c r="A928" s="33">
        <v>441</v>
      </c>
      <c r="B928" s="120">
        <v>44192300</v>
      </c>
      <c r="C928" s="101" t="s">
        <v>1102</v>
      </c>
      <c r="D928" s="207" t="s">
        <v>1101</v>
      </c>
      <c r="E928" s="132" t="s">
        <v>191</v>
      </c>
      <c r="F928" s="132" t="s">
        <v>822</v>
      </c>
      <c r="G928" s="132">
        <v>12667.74</v>
      </c>
      <c r="H928" s="105">
        <v>31</v>
      </c>
      <c r="I928" s="105">
        <f t="shared" si="74"/>
        <v>392.69994000000003</v>
      </c>
      <c r="J928" s="98">
        <v>4269</v>
      </c>
      <c r="K928" s="19">
        <f t="shared" si="70"/>
        <v>392699.94</v>
      </c>
      <c r="L928" s="184"/>
      <c r="M928" s="2"/>
    </row>
    <row r="929" spans="1:13" x14ac:dyDescent="0.25">
      <c r="A929" s="33"/>
      <c r="B929" s="258" t="s">
        <v>8</v>
      </c>
      <c r="C929" s="259"/>
      <c r="D929" s="259"/>
      <c r="E929" s="259"/>
      <c r="F929" s="259"/>
      <c r="G929" s="259"/>
      <c r="H929" s="259"/>
      <c r="I929" s="260"/>
      <c r="J929" s="41"/>
      <c r="K929" s="19">
        <f t="shared" si="70"/>
        <v>0</v>
      </c>
      <c r="L929" s="30"/>
      <c r="M929" s="2"/>
    </row>
    <row r="930" spans="1:13" ht="54" x14ac:dyDescent="0.25">
      <c r="A930" s="40">
        <v>713</v>
      </c>
      <c r="B930" s="6" t="s">
        <v>1145</v>
      </c>
      <c r="C930" s="7" t="s">
        <v>495</v>
      </c>
      <c r="D930" s="103" t="s">
        <v>1146</v>
      </c>
      <c r="E930" s="10" t="s">
        <v>263</v>
      </c>
      <c r="F930" s="10" t="s">
        <v>54</v>
      </c>
      <c r="G930" s="13">
        <v>79000</v>
      </c>
      <c r="H930" s="13">
        <v>1</v>
      </c>
      <c r="I930" s="21">
        <f t="shared" ref="I930:I932" si="75">G930*H930/1000</f>
        <v>79</v>
      </c>
      <c r="J930" s="33">
        <v>5112</v>
      </c>
      <c r="K930" s="19">
        <f t="shared" si="70"/>
        <v>79000</v>
      </c>
      <c r="L930" s="195"/>
      <c r="M930" s="2"/>
    </row>
    <row r="931" spans="1:13" ht="54" x14ac:dyDescent="0.25">
      <c r="A931" s="40" t="s">
        <v>358</v>
      </c>
      <c r="B931" s="6" t="s">
        <v>499</v>
      </c>
      <c r="C931" s="7" t="s">
        <v>359</v>
      </c>
      <c r="D931" s="103" t="s">
        <v>1147</v>
      </c>
      <c r="E931" s="10" t="s">
        <v>53</v>
      </c>
      <c r="F931" s="10" t="s">
        <v>54</v>
      </c>
      <c r="G931" s="13">
        <v>70000</v>
      </c>
      <c r="H931" s="13">
        <v>1</v>
      </c>
      <c r="I931" s="21">
        <f t="shared" si="75"/>
        <v>70</v>
      </c>
      <c r="J931" s="33">
        <v>5112</v>
      </c>
      <c r="K931" s="19">
        <f t="shared" si="70"/>
        <v>70000</v>
      </c>
      <c r="L931" s="196"/>
      <c r="M931" s="2"/>
    </row>
    <row r="932" spans="1:13" ht="54" x14ac:dyDescent="0.25">
      <c r="A932" s="40" t="s">
        <v>847</v>
      </c>
      <c r="B932" s="6">
        <v>71241200</v>
      </c>
      <c r="C932" s="7" t="s">
        <v>502</v>
      </c>
      <c r="D932" s="103" t="s">
        <v>1363</v>
      </c>
      <c r="E932" s="10" t="s">
        <v>207</v>
      </c>
      <c r="F932" s="10" t="s">
        <v>54</v>
      </c>
      <c r="G932" s="13">
        <v>0</v>
      </c>
      <c r="H932" s="13">
        <v>1</v>
      </c>
      <c r="I932" s="21">
        <f t="shared" si="75"/>
        <v>0</v>
      </c>
      <c r="J932" s="33">
        <v>5134</v>
      </c>
      <c r="K932" s="19">
        <f t="shared" si="70"/>
        <v>0</v>
      </c>
      <c r="L932" s="236"/>
      <c r="M932" s="2"/>
    </row>
    <row r="933" spans="1:13" x14ac:dyDescent="0.25">
      <c r="A933" s="40"/>
      <c r="B933" s="258" t="s">
        <v>138</v>
      </c>
      <c r="C933" s="259"/>
      <c r="D933" s="259"/>
      <c r="E933" s="259"/>
      <c r="F933" s="259"/>
      <c r="G933" s="259"/>
      <c r="H933" s="259"/>
      <c r="I933" s="260"/>
      <c r="J933" s="33"/>
      <c r="K933" s="19">
        <f t="shared" si="70"/>
        <v>0</v>
      </c>
      <c r="L933" s="30"/>
      <c r="M933" s="2"/>
    </row>
    <row r="934" spans="1:13" ht="40.5" x14ac:dyDescent="0.25">
      <c r="A934" s="40">
        <v>452</v>
      </c>
      <c r="B934" s="6" t="s">
        <v>64</v>
      </c>
      <c r="C934" s="103" t="s">
        <v>65</v>
      </c>
      <c r="D934" s="103" t="s">
        <v>1144</v>
      </c>
      <c r="E934" s="10" t="s">
        <v>207</v>
      </c>
      <c r="F934" s="10" t="s">
        <v>54</v>
      </c>
      <c r="G934" s="13">
        <v>6900000</v>
      </c>
      <c r="H934" s="13">
        <v>1</v>
      </c>
      <c r="I934" s="21">
        <f>+H934*G934/1000</f>
        <v>6900</v>
      </c>
      <c r="J934" s="33">
        <v>5112</v>
      </c>
      <c r="K934" s="53">
        <f t="shared" si="70"/>
        <v>6900000</v>
      </c>
      <c r="L934" s="195"/>
      <c r="M934" s="2"/>
    </row>
    <row r="935" spans="1:13" x14ac:dyDescent="0.25">
      <c r="A935" s="40"/>
      <c r="B935" s="135"/>
      <c r="C935" s="23"/>
      <c r="E935" s="134"/>
      <c r="F935" s="134"/>
      <c r="G935" s="63"/>
      <c r="H935" s="63"/>
      <c r="I935" s="60"/>
      <c r="J935" s="33"/>
      <c r="K935" s="19">
        <f t="shared" si="70"/>
        <v>0</v>
      </c>
      <c r="L935" s="30"/>
      <c r="M935" s="2"/>
    </row>
    <row r="936" spans="1:13" hidden="1" x14ac:dyDescent="0.25">
      <c r="A936" s="33">
        <v>0</v>
      </c>
      <c r="B936" s="267" t="s">
        <v>183</v>
      </c>
      <c r="C936" s="268"/>
      <c r="D936" s="269"/>
      <c r="E936" s="61"/>
      <c r="F936" s="61"/>
      <c r="G936" s="62"/>
      <c r="H936" s="63"/>
      <c r="I936" s="64"/>
      <c r="J936" s="33"/>
      <c r="K936" s="19">
        <f t="shared" si="70"/>
        <v>0</v>
      </c>
      <c r="L936" s="30"/>
      <c r="M936" s="2"/>
    </row>
    <row r="937" spans="1:13" hidden="1" x14ac:dyDescent="0.25">
      <c r="A937" s="40"/>
      <c r="B937" s="258" t="s">
        <v>8</v>
      </c>
      <c r="C937" s="259"/>
      <c r="D937" s="259"/>
      <c r="E937" s="259"/>
      <c r="F937" s="259"/>
      <c r="G937" s="259"/>
      <c r="H937" s="259"/>
      <c r="I937" s="260"/>
      <c r="J937" s="33"/>
      <c r="K937" s="19">
        <f t="shared" si="70"/>
        <v>0</v>
      </c>
      <c r="L937" s="30"/>
      <c r="M937" s="2"/>
    </row>
    <row r="938" spans="1:13" ht="16.5" hidden="1" x14ac:dyDescent="0.25">
      <c r="B938" s="264"/>
      <c r="C938" s="265"/>
      <c r="D938" s="265"/>
      <c r="E938" s="265"/>
      <c r="F938" s="265"/>
      <c r="G938" s="265"/>
      <c r="H938" s="265"/>
      <c r="I938" s="266"/>
      <c r="J938" s="33"/>
      <c r="K938" s="19">
        <f t="shared" si="70"/>
        <v>0</v>
      </c>
      <c r="L938" s="30"/>
      <c r="M938" s="2"/>
    </row>
    <row r="939" spans="1:13" ht="16.5" x14ac:dyDescent="0.25">
      <c r="B939" s="261" t="s">
        <v>36</v>
      </c>
      <c r="C939" s="262"/>
      <c r="D939" s="262"/>
      <c r="E939" s="262"/>
      <c r="F939" s="262"/>
      <c r="G939" s="262"/>
      <c r="H939" s="263"/>
      <c r="I939" s="76">
        <f>SUM(I24:I938)</f>
        <v>1857943.2257655261</v>
      </c>
      <c r="J939" s="113"/>
      <c r="K939" s="76">
        <f>SUM(K24:K938)</f>
        <v>1857943225.7655251</v>
      </c>
      <c r="L939" s="30"/>
      <c r="M939" s="2"/>
    </row>
    <row r="940" spans="1:13" ht="16.5" x14ac:dyDescent="0.25">
      <c r="C940" s="66"/>
      <c r="D940" s="43"/>
      <c r="E940" s="65"/>
      <c r="F940" s="65"/>
      <c r="G940" s="67"/>
      <c r="H940" s="68"/>
      <c r="I940" s="67"/>
      <c r="J940" s="33"/>
      <c r="K940" s="53"/>
      <c r="L940" s="30"/>
      <c r="M940" s="2"/>
    </row>
    <row r="941" spans="1:13" ht="16.5" x14ac:dyDescent="0.25">
      <c r="C941" s="66"/>
      <c r="D941" s="43"/>
      <c r="E941" s="65"/>
      <c r="F941" s="65"/>
      <c r="G941" s="67"/>
      <c r="H941" s="68"/>
      <c r="I941" s="67"/>
      <c r="J941" s="33"/>
      <c r="K941" s="53"/>
      <c r="L941" s="30"/>
      <c r="M941" s="2"/>
    </row>
    <row r="942" spans="1:13" ht="16.5" x14ac:dyDescent="0.25">
      <c r="C942" s="66"/>
      <c r="D942" s="43"/>
      <c r="E942" s="65"/>
      <c r="F942" s="65"/>
      <c r="G942" s="67"/>
      <c r="H942" s="68"/>
      <c r="I942" s="67"/>
      <c r="J942" s="33"/>
      <c r="K942" s="53"/>
      <c r="L942" s="30"/>
      <c r="M942" s="2"/>
    </row>
    <row r="943" spans="1:13" ht="16.5" x14ac:dyDescent="0.25">
      <c r="C943" s="66"/>
      <c r="D943" s="43"/>
      <c r="E943" s="65"/>
      <c r="F943" s="65"/>
      <c r="G943" s="67"/>
      <c r="H943" s="68"/>
      <c r="I943" s="67"/>
      <c r="J943" s="33"/>
      <c r="K943" s="53"/>
      <c r="L943" s="30"/>
      <c r="M943" s="2"/>
    </row>
    <row r="944" spans="1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E945" s="65"/>
      <c r="F945" s="65"/>
      <c r="G945" s="67"/>
      <c r="H945" s="68"/>
      <c r="I945" s="67"/>
      <c r="J945" s="33"/>
      <c r="K945" s="53"/>
      <c r="L945" s="30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C947" s="66"/>
      <c r="D947" s="43"/>
      <c r="E947" s="65"/>
      <c r="F947" s="65"/>
      <c r="G947" s="69"/>
      <c r="H947" s="68"/>
      <c r="I947" s="67"/>
      <c r="J947" s="33"/>
      <c r="K947" s="5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33"/>
      <c r="K948" s="53"/>
      <c r="L948" s="30"/>
      <c r="M948" s="2"/>
    </row>
    <row r="949" spans="3:13" ht="16.5" x14ac:dyDescent="0.25">
      <c r="C949" s="66"/>
      <c r="D949" s="43"/>
      <c r="E949" s="65"/>
      <c r="F949" s="65"/>
      <c r="G949" s="67"/>
      <c r="H949" s="68"/>
      <c r="I949" s="67"/>
      <c r="J949" s="33"/>
      <c r="K949" s="53"/>
      <c r="L949" s="30"/>
      <c r="M949" s="2"/>
    </row>
    <row r="950" spans="3:13" ht="16.5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3:13" ht="16.5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30"/>
      <c r="M951" s="2"/>
    </row>
    <row r="952" spans="3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6.5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71"/>
      <c r="M953" s="2"/>
    </row>
    <row r="954" spans="3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3:13" ht="16.5" x14ac:dyDescent="0.25">
      <c r="C955" s="66"/>
      <c r="D955" s="43"/>
      <c r="E955" s="65"/>
      <c r="F955" s="65"/>
      <c r="G955" s="67"/>
      <c r="H955" s="68"/>
      <c r="I955" s="67"/>
      <c r="J955" s="33"/>
      <c r="K955" s="73"/>
      <c r="L955" s="30"/>
      <c r="M955" s="2"/>
    </row>
    <row r="956" spans="3:13" ht="16.5" x14ac:dyDescent="0.25">
      <c r="C956" s="66"/>
      <c r="D956" s="43"/>
      <c r="E956" s="65"/>
      <c r="F956" s="65"/>
      <c r="G956" s="67"/>
      <c r="H956" s="68"/>
      <c r="I956" s="67"/>
      <c r="J956" s="70"/>
      <c r="K956" s="53"/>
      <c r="L956" s="30"/>
      <c r="M956" s="2"/>
    </row>
    <row r="957" spans="3:13" ht="16.5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3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3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3.5" customHeight="1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3.5" customHeight="1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4.2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3.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3.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3.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4.2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4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4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4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4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4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4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4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4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4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4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4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4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4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5" customHeight="1" x14ac:dyDescent="0.3">
      <c r="C1805" s="66"/>
      <c r="D1805" s="43"/>
      <c r="E1805" s="65"/>
      <c r="F1805" s="65"/>
      <c r="G1805" s="67"/>
      <c r="H1805" s="68"/>
      <c r="I1805" s="67"/>
      <c r="J1805" s="33"/>
      <c r="K1805" s="53"/>
    </row>
    <row r="1806" spans="3:12" ht="15" customHeight="1" x14ac:dyDescent="0.3">
      <c r="C1806" s="66"/>
      <c r="D1806" s="43"/>
      <c r="E1806" s="65"/>
      <c r="F1806" s="65"/>
      <c r="G1806" s="67"/>
      <c r="H1806" s="68"/>
      <c r="I1806" s="67"/>
      <c r="J1806" s="33"/>
      <c r="K1806" s="53"/>
    </row>
    <row r="1807" spans="3:12" ht="15" customHeight="1" x14ac:dyDescent="0.3">
      <c r="C1807" s="66"/>
      <c r="D1807" s="43"/>
      <c r="E1807" s="65"/>
      <c r="F1807" s="65"/>
      <c r="G1807" s="67"/>
      <c r="H1807" s="68"/>
      <c r="I1807" s="67"/>
      <c r="J1807" s="33"/>
    </row>
  </sheetData>
  <autoFilter ref="A21:K939" xr:uid="{00000000-0001-0000-0000-000000000000}">
    <filterColumn colId="1" showButton="0"/>
    <filterColumn colId="2" showButton="0"/>
  </autoFilter>
  <mergeCells count="103">
    <mergeCell ref="B627:I627"/>
    <mergeCell ref="B612:D612"/>
    <mergeCell ref="B690:I690"/>
    <mergeCell ref="B614:I614"/>
    <mergeCell ref="B646:I646"/>
    <mergeCell ref="B663:D663"/>
    <mergeCell ref="B678:I678"/>
    <mergeCell ref="B700:I700"/>
    <mergeCell ref="B631:D631"/>
    <mergeCell ref="B699:D699"/>
    <mergeCell ref="B1:I1"/>
    <mergeCell ref="B7:I7"/>
    <mergeCell ref="B8:I8"/>
    <mergeCell ref="B9:I9"/>
    <mergeCell ref="G5:I5"/>
    <mergeCell ref="B3:I3"/>
    <mergeCell ref="B445:D445"/>
    <mergeCell ref="B469:D469"/>
    <mergeCell ref="B336:D336"/>
    <mergeCell ref="B464:I464"/>
    <mergeCell ref="B466:I466"/>
    <mergeCell ref="B446:D446"/>
    <mergeCell ref="B468:D468"/>
    <mergeCell ref="B456:I456"/>
    <mergeCell ref="B457:D457"/>
    <mergeCell ref="B458:D458"/>
    <mergeCell ref="B459:I459"/>
    <mergeCell ref="B447:I447"/>
    <mergeCell ref="B452:I452"/>
    <mergeCell ref="B337:C337"/>
    <mergeCell ref="B344:D34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82:D782"/>
    <mergeCell ref="B611:I611"/>
    <mergeCell ref="B73:I73"/>
    <mergeCell ref="B343:I343"/>
    <mergeCell ref="B342:I342"/>
    <mergeCell ref="B338:I338"/>
    <mergeCell ref="B332:I332"/>
    <mergeCell ref="B470:I470"/>
    <mergeCell ref="B444:I444"/>
    <mergeCell ref="B363:I363"/>
    <mergeCell ref="B346:I346"/>
    <mergeCell ref="B501:I501"/>
    <mergeCell ref="B556:I556"/>
    <mergeCell ref="B629:I629"/>
    <mergeCell ref="B705:D705"/>
    <mergeCell ref="B345:D345"/>
    <mergeCell ref="B565:I565"/>
    <mergeCell ref="B553:I553"/>
    <mergeCell ref="B554:D554"/>
    <mergeCell ref="B555:D555"/>
    <mergeCell ref="B710:I710"/>
    <mergeCell ref="B706:D706"/>
    <mergeCell ref="B697:I697"/>
    <mergeCell ref="B613:D613"/>
    <mergeCell ref="B717:D717"/>
    <mergeCell ref="B707:I707"/>
    <mergeCell ref="B632:I632"/>
    <mergeCell ref="B718:D718"/>
    <mergeCell ref="B713:I713"/>
    <mergeCell ref="B716:I716"/>
    <mergeCell ref="B664:I664"/>
    <mergeCell ref="B711:D711"/>
    <mergeCell ref="B712:D712"/>
    <mergeCell ref="B609:I609"/>
    <mergeCell ref="B917:I917"/>
    <mergeCell ref="B618:I618"/>
    <mergeCell ref="B939:H939"/>
    <mergeCell ref="B938:I938"/>
    <mergeCell ref="B784:I784"/>
    <mergeCell ref="B729:I729"/>
    <mergeCell ref="B719:I719"/>
    <mergeCell ref="B937:I937"/>
    <mergeCell ref="B809:I809"/>
    <mergeCell ref="B799:I799"/>
    <mergeCell ref="B731:I731"/>
    <mergeCell ref="B916:D916"/>
    <mergeCell ref="B929:I929"/>
    <mergeCell ref="B936:D936"/>
    <mergeCell ref="B933:I933"/>
    <mergeCell ref="B915:D915"/>
    <mergeCell ref="B783:D783"/>
    <mergeCell ref="B630:D630"/>
    <mergeCell ref="B659:I659"/>
    <mergeCell ref="B704:I704"/>
    <mergeCell ref="B661:I661"/>
    <mergeCell ref="B662:D662"/>
    <mergeCell ref="B698:D698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3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2025-08-08T10:50:15Z</dcterms:modified>
</cp:coreProperties>
</file>