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6C48D726-F01A-4E90-B5C3-15E14360F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2025'!$A$21:$K$751</definedName>
    <definedName name="_Hlk159844292" localSheetId="0">'Պլան՝ 2025'!#REF!</definedName>
    <definedName name="_xlnm.Print_Area" localSheetId="0">'Պլան՝ 2025'!$B$1:$I$751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6" i="1" l="1"/>
  <c r="K307" i="1"/>
  <c r="I306" i="1"/>
  <c r="I307" i="1"/>
  <c r="I383" i="1"/>
  <c r="K383" i="1"/>
  <c r="I305" i="1"/>
  <c r="K305" i="1"/>
  <c r="I304" i="1"/>
  <c r="K304" i="1"/>
  <c r="K585" i="1"/>
  <c r="K586" i="1"/>
  <c r="K587" i="1"/>
  <c r="I585" i="1"/>
  <c r="I586" i="1"/>
  <c r="I587" i="1"/>
  <c r="K584" i="1"/>
  <c r="I584" i="1"/>
  <c r="K583" i="1"/>
  <c r="I583" i="1"/>
  <c r="I541" i="1"/>
  <c r="K541" i="1"/>
  <c r="K489" i="1"/>
  <c r="K490" i="1"/>
  <c r="K491" i="1"/>
  <c r="K492" i="1"/>
  <c r="I489" i="1"/>
  <c r="I490" i="1"/>
  <c r="I491" i="1"/>
  <c r="I492" i="1"/>
  <c r="K483" i="1"/>
  <c r="K484" i="1"/>
  <c r="K485" i="1"/>
  <c r="K486" i="1"/>
  <c r="I483" i="1"/>
  <c r="I484" i="1"/>
  <c r="I485" i="1"/>
  <c r="I486" i="1"/>
  <c r="I302" i="1"/>
  <c r="I303" i="1"/>
  <c r="K302" i="1"/>
  <c r="K303" i="1"/>
  <c r="K493" i="1" l="1"/>
  <c r="K494" i="1"/>
  <c r="I494" i="1"/>
  <c r="K280" i="1"/>
  <c r="I280" i="1"/>
  <c r="I551" i="1"/>
  <c r="K551" i="1"/>
  <c r="I744" i="1"/>
  <c r="K744" i="1"/>
  <c r="K279" i="1"/>
  <c r="I279" i="1"/>
  <c r="K743" i="1"/>
  <c r="I743" i="1"/>
  <c r="I746" i="1"/>
  <c r="K746" i="1"/>
  <c r="I726" i="1" l="1"/>
  <c r="I725" i="1"/>
  <c r="K725" i="1"/>
  <c r="I724" i="1"/>
  <c r="K724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7" i="1"/>
  <c r="K488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5" i="1"/>
  <c r="K747" i="1"/>
  <c r="K748" i="1"/>
  <c r="K749" i="1"/>
  <c r="K750" i="1"/>
  <c r="I63" i="1"/>
  <c r="I277" i="1"/>
  <c r="I276" i="1"/>
  <c r="I275" i="1"/>
  <c r="I274" i="1"/>
  <c r="I641" i="1"/>
  <c r="I638" i="1"/>
  <c r="I635" i="1"/>
  <c r="I622" i="1"/>
  <c r="I301" i="1"/>
  <c r="I618" i="1"/>
  <c r="I273" i="1" l="1"/>
  <c r="C1" i="5"/>
  <c r="C4" i="5"/>
  <c r="I272" i="1"/>
  <c r="I475" i="1"/>
  <c r="I540" i="1" l="1"/>
  <c r="I62" i="1"/>
  <c r="I530" i="1"/>
  <c r="I613" i="1"/>
  <c r="I620" i="1"/>
  <c r="I380" i="1"/>
  <c r="I381" i="1"/>
  <c r="I382" i="1"/>
  <c r="I379" i="1"/>
  <c r="I378" i="1"/>
  <c r="I732" i="1"/>
  <c r="I733" i="1"/>
  <c r="I734" i="1"/>
  <c r="I735" i="1"/>
  <c r="I736" i="1"/>
  <c r="I737" i="1"/>
  <c r="I738" i="1"/>
  <c r="I739" i="1"/>
  <c r="I740" i="1"/>
  <c r="I741" i="1"/>
  <c r="I731" i="1"/>
  <c r="I376" i="1"/>
  <c r="I377" i="1"/>
  <c r="I375" i="1"/>
  <c r="I582" i="1"/>
  <c r="I528" i="1"/>
  <c r="I527" i="1"/>
  <c r="I526" i="1"/>
  <c r="I525" i="1"/>
  <c r="I518" i="1"/>
  <c r="I517" i="1"/>
  <c r="I516" i="1"/>
  <c r="I515" i="1"/>
  <c r="I271" i="1" l="1"/>
  <c r="I60" i="1" l="1"/>
  <c r="I714" i="1"/>
  <c r="I715" i="1"/>
  <c r="I716" i="1"/>
  <c r="I717" i="1"/>
  <c r="I718" i="1"/>
  <c r="I719" i="1"/>
  <c r="I720" i="1"/>
  <c r="I713" i="1"/>
  <c r="I721" i="1"/>
  <c r="I722" i="1"/>
  <c r="I723" i="1"/>
  <c r="I471" i="1"/>
  <c r="I472" i="1"/>
  <c r="I473" i="1"/>
  <c r="I474" i="1"/>
  <c r="K3" i="3"/>
  <c r="I3" i="3"/>
  <c r="K2" i="3"/>
  <c r="I2" i="3"/>
  <c r="K1" i="3"/>
  <c r="I1" i="3"/>
  <c r="I521" i="1"/>
  <c r="I522" i="1"/>
  <c r="I523" i="1"/>
  <c r="I524" i="1"/>
  <c r="I633" i="1" l="1"/>
  <c r="I634" i="1"/>
  <c r="I636" i="1"/>
  <c r="I637" i="1"/>
  <c r="I639" i="1"/>
  <c r="I640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32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468" i="1" l="1"/>
  <c r="I465" i="1"/>
  <c r="I462" i="1"/>
  <c r="I595" i="1"/>
  <c r="I244" i="1"/>
  <c r="I243" i="1"/>
  <c r="I242" i="1"/>
  <c r="I241" i="1"/>
  <c r="I283" i="1"/>
  <c r="I240" i="1"/>
  <c r="I374" i="1"/>
  <c r="C105" i="2"/>
  <c r="I239" i="1"/>
  <c r="I238" i="1"/>
  <c r="I237" i="1"/>
  <c r="I236" i="1"/>
  <c r="I235" i="1"/>
  <c r="I234" i="1"/>
  <c r="I470" i="1"/>
  <c r="I432" i="1"/>
  <c r="I460" i="1"/>
  <c r="I461" i="1"/>
  <c r="I463" i="1"/>
  <c r="I464" i="1"/>
  <c r="I466" i="1"/>
  <c r="I467" i="1"/>
  <c r="I469" i="1"/>
  <c r="I425" i="1"/>
  <c r="I426" i="1"/>
  <c r="I427" i="1"/>
  <c r="I428" i="1"/>
  <c r="I429" i="1"/>
  <c r="I430" i="1"/>
  <c r="I431" i="1"/>
  <c r="I232" i="1" l="1"/>
  <c r="I233" i="1"/>
  <c r="I300" i="1" l="1"/>
  <c r="I231" i="1"/>
  <c r="I612" i="1"/>
  <c r="I230" i="1" l="1"/>
  <c r="I229" i="1"/>
  <c r="I228" i="1"/>
  <c r="I56" i="1"/>
  <c r="I55" i="1"/>
  <c r="I53" i="1"/>
  <c r="I299" i="1" l="1"/>
  <c r="I52" i="1"/>
  <c r="I54" i="1"/>
  <c r="I611" i="1"/>
  <c r="I459" i="1"/>
  <c r="I457" i="1"/>
  <c r="I458" i="1"/>
  <c r="I456" i="1"/>
  <c r="I504" i="1"/>
  <c r="I225" i="1"/>
  <c r="I223" i="1"/>
  <c r="I224" i="1"/>
  <c r="I482" i="1" l="1"/>
  <c r="I455" i="1"/>
  <c r="I424" i="1"/>
  <c r="I488" i="1"/>
  <c r="I610" i="1"/>
  <c r="I222" i="1" l="1"/>
  <c r="I282" i="1"/>
  <c r="I621" i="1"/>
  <c r="I422" i="1" l="1"/>
  <c r="I423" i="1"/>
  <c r="I454" i="1"/>
  <c r="I453" i="1"/>
  <c r="I685" i="1" l="1"/>
  <c r="I684" i="1"/>
  <c r="I221" i="1"/>
  <c r="I220" i="1"/>
  <c r="I219" i="1"/>
  <c r="I218" i="1"/>
  <c r="I217" i="1"/>
  <c r="I216" i="1"/>
  <c r="I215" i="1"/>
  <c r="I539" i="1"/>
  <c r="I290" i="1" l="1"/>
  <c r="I214" i="1"/>
  <c r="I213" i="1"/>
  <c r="I212" i="1"/>
  <c r="I211" i="1"/>
  <c r="I210" i="1"/>
  <c r="I631" i="1"/>
  <c r="I452" i="1" l="1"/>
  <c r="I421" i="1"/>
  <c r="I298" i="1" l="1"/>
  <c r="I503" i="1"/>
  <c r="I500" i="1"/>
  <c r="I538" i="1" l="1"/>
  <c r="I609" i="1"/>
  <c r="I372" i="1"/>
  <c r="I355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3" i="1"/>
  <c r="I446" i="1" l="1"/>
  <c r="I447" i="1"/>
  <c r="I448" i="1"/>
  <c r="I449" i="1"/>
  <c r="I450" i="1"/>
  <c r="I451" i="1"/>
  <c r="I419" i="1"/>
  <c r="I420" i="1"/>
  <c r="I445" i="1"/>
  <c r="I443" i="1"/>
  <c r="I444" i="1"/>
  <c r="I418" i="1"/>
  <c r="I440" i="1"/>
  <c r="I441" i="1"/>
  <c r="I442" i="1"/>
  <c r="I416" i="1"/>
  <c r="I417" i="1"/>
  <c r="I415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81" i="1" l="1"/>
  <c r="I565" i="1"/>
  <c r="I608" i="1"/>
  <c r="I310" i="1" l="1"/>
  <c r="I309" i="1"/>
  <c r="I592" i="1"/>
  <c r="I593" i="1"/>
  <c r="I594" i="1"/>
  <c r="I596" i="1"/>
  <c r="I597" i="1"/>
  <c r="I591" i="1"/>
  <c r="I544" i="1"/>
  <c r="I545" i="1"/>
  <c r="I546" i="1"/>
  <c r="I547" i="1"/>
  <c r="I548" i="1"/>
  <c r="I549" i="1"/>
  <c r="I550" i="1"/>
  <c r="I543" i="1"/>
  <c r="I558" i="1" l="1"/>
  <c r="I557" i="1"/>
  <c r="I556" i="1"/>
  <c r="I555" i="1"/>
  <c r="I554" i="1"/>
  <c r="I553" i="1"/>
  <c r="I511" i="1" l="1"/>
  <c r="I512" i="1"/>
  <c r="I513" i="1"/>
  <c r="I514" i="1"/>
  <c r="I502" i="1"/>
  <c r="I499" i="1"/>
  <c r="I510" i="1"/>
  <c r="I520" i="1"/>
  <c r="I509" i="1"/>
  <c r="I437" i="1"/>
  <c r="I438" i="1"/>
  <c r="I439" i="1"/>
  <c r="I435" i="1"/>
  <c r="I436" i="1"/>
  <c r="I434" i="1"/>
  <c r="I414" i="1"/>
  <c r="I413" i="1"/>
  <c r="I412" i="1"/>
  <c r="I411" i="1" l="1"/>
  <c r="I537" i="1"/>
  <c r="I607" i="1"/>
  <c r="I606" i="1"/>
  <c r="I605" i="1"/>
  <c r="I602" i="1"/>
  <c r="I603" i="1"/>
  <c r="I604" i="1"/>
  <c r="I619" i="1"/>
  <c r="I616" i="1"/>
  <c r="I617" i="1"/>
  <c r="I601" i="1" l="1"/>
  <c r="I564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36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89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80" i="1"/>
  <c r="I600" i="1"/>
  <c r="I625" i="1"/>
  <c r="I626" i="1"/>
  <c r="I627" i="1"/>
  <c r="I628" i="1"/>
  <c r="I629" i="1"/>
  <c r="I630" i="1"/>
  <c r="A630" i="1"/>
  <c r="A629" i="1"/>
  <c r="I624" i="1"/>
  <c r="I576" i="1" l="1"/>
  <c r="I563" i="1"/>
  <c r="I535" i="1"/>
  <c r="I40" i="1"/>
  <c r="I34" i="1"/>
  <c r="I35" i="1"/>
  <c r="I36" i="1"/>
  <c r="I37" i="1"/>
  <c r="I38" i="1"/>
  <c r="I39" i="1"/>
  <c r="I33" i="1"/>
  <c r="I297" i="1"/>
  <c r="I296" i="1"/>
  <c r="I27" i="1"/>
  <c r="I28" i="1"/>
  <c r="I29" i="1"/>
  <c r="I30" i="1"/>
  <c r="I31" i="1"/>
  <c r="I32" i="1"/>
  <c r="I26" i="1" l="1"/>
  <c r="I25" i="1"/>
  <c r="I615" i="1" l="1"/>
  <c r="I66" i="1"/>
  <c r="K24" i="1"/>
  <c r="K751" i="1" s="1"/>
  <c r="I24" i="1"/>
  <c r="I388" i="1" l="1"/>
  <c r="I389" i="1"/>
  <c r="I390" i="1"/>
  <c r="I391" i="1"/>
  <c r="I288" i="1"/>
  <c r="I405" i="1" l="1"/>
  <c r="I393" i="1"/>
  <c r="I403" i="1"/>
  <c r="I402" i="1"/>
  <c r="I401" i="1"/>
  <c r="I400" i="1"/>
  <c r="I394" i="1" l="1"/>
  <c r="I589" i="1" l="1"/>
  <c r="I571" i="1"/>
  <c r="I570" i="1"/>
  <c r="I227" i="1"/>
  <c r="I226" i="1"/>
  <c r="I751" i="1" l="1"/>
</calcChain>
</file>

<file path=xl/sharedStrings.xml><?xml version="1.0" encoding="utf-8"?>
<sst xmlns="http://schemas.openxmlformats.org/spreadsheetml/2006/main" count="3574" uniqueCount="1195">
  <si>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</si>
  <si>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</si>
  <si>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</si>
  <si>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</si>
  <si>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</si>
  <si>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</si>
  <si>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</si>
  <si>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</si>
  <si>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</si>
  <si>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</si>
  <si>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</si>
  <si>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</si>
  <si>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</si>
  <si>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</si>
  <si>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</si>
  <si>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</si>
  <si>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</si>
  <si>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</si>
  <si>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</si>
  <si>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</si>
  <si>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</si>
  <si>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</si>
  <si>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</si>
  <si>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</si>
  <si>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</si>
  <si>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</si>
  <si>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</si>
  <si>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</si>
  <si>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</si>
  <si>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</si>
  <si>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</si>
  <si>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</si>
  <si>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</si>
  <si>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</si>
  <si>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</si>
  <si>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</si>
  <si>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</si>
  <si>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</si>
  <si>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</si>
  <si>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</si>
  <si>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</si>
  <si>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</si>
  <si>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</si>
  <si>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</si>
  <si>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</si>
  <si>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</si>
  <si>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</si>
  <si>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</si>
  <si>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</si>
  <si>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</si>
  <si>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</si>
  <si>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</si>
  <si>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</si>
  <si>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</si>
  <si>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</si>
  <si>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</si>
  <si>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</si>
  <si>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</si>
  <si>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</si>
  <si>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</si>
  <si>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</si>
  <si>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</si>
  <si>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</si>
  <si>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</si>
  <si>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</si>
  <si>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</si>
  <si>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</si>
  <si>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</si>
  <si>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</si>
  <si>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</si>
  <si>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</si>
  <si>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</si>
  <si>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</si>
  <si>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</si>
  <si>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</si>
  <si>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</si>
  <si>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</si>
  <si>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</si>
  <si>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</si>
  <si>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</si>
  <si>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</si>
  <si>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</si>
  <si>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</si>
  <si>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</si>
  <si>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</si>
  <si>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</si>
  <si>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</si>
  <si>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</si>
  <si>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</si>
  <si>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</si>
  <si>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</si>
  <si>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</si>
  <si>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</si>
  <si>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</si>
  <si>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</si>
  <si>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</si>
  <si>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</si>
  <si>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</si>
  <si>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</si>
  <si>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</si>
  <si>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</si>
  <si>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</si>
  <si>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</si>
  <si>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</si>
  <si>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</si>
  <si>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</si>
  <si>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</si>
  <si>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</si>
  <si>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</si>
  <si>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</si>
  <si>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</si>
  <si>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</si>
  <si>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</si>
  <si>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</si>
  <si>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</si>
  <si>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</si>
  <si>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</si>
  <si>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</si>
  <si>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</si>
  <si>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</si>
  <si>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</si>
  <si>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</si>
  <si>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</si>
  <si>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</si>
  <si>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</si>
  <si>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</si>
  <si>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</si>
  <si>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</si>
  <si>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</si>
  <si>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</si>
  <si>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</si>
  <si>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</si>
  <si>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</si>
  <si>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</si>
  <si>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</si>
  <si>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</si>
  <si>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</si>
  <si>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</si>
  <si>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</si>
  <si>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</si>
  <si>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</si>
  <si>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</si>
  <si>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</si>
  <si>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</si>
  <si>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</si>
  <si>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</si>
  <si>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</si>
  <si>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</si>
  <si>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</si>
  <si>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</si>
  <si>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</si>
  <si>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</si>
  <si>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</si>
  <si>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</si>
  <si>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</si>
  <si>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</si>
  <si>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</si>
  <si>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</si>
  <si>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</si>
  <si>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</si>
  <si>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</si>
  <si>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</si>
  <si>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</si>
  <si>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</si>
  <si>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</si>
  <si>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</si>
  <si>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</si>
  <si>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</si>
  <si>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</si>
  <si>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</si>
  <si>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</si>
  <si>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</si>
  <si>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</si>
  <si>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</si>
  <si>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</si>
  <si>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</si>
  <si>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</si>
  <si>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</si>
  <si>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</si>
  <si>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</si>
  <si>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</si>
  <si>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</si>
  <si>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</si>
  <si>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</si>
  <si>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</si>
  <si>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</si>
  <si>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</si>
  <si>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</si>
  <si>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</si>
  <si>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</si>
  <si>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</si>
  <si>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</si>
  <si>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</si>
  <si>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</si>
  <si>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</si>
  <si>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</si>
  <si>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</si>
  <si>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</si>
  <si>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</si>
  <si>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</si>
  <si>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</si>
  <si>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</si>
  <si>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</si>
  <si>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</si>
  <si>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</si>
  <si>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</si>
  <si>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</si>
  <si>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</si>
  <si>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</si>
  <si>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</si>
  <si>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</si>
  <si>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</si>
  <si>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</si>
  <si>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</si>
  <si>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</si>
  <si>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</si>
  <si>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</si>
  <si>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</si>
  <si>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</si>
  <si>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</si>
  <si>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</si>
  <si>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</si>
  <si>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</si>
  <si>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</si>
  <si>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</si>
  <si>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</si>
  <si>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</si>
  <si>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</si>
  <si>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</si>
  <si>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</si>
  <si>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</si>
  <si>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</si>
  <si>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</si>
  <si>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</si>
  <si>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</si>
  <si>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</si>
  <si>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</si>
  <si>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</si>
  <si>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</si>
  <si>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</si>
  <si>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</si>
  <si>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</si>
  <si>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</si>
  <si>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</si>
  <si>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</si>
  <si>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</si>
  <si>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</si>
  <si>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</si>
  <si>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</si>
  <si>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</si>
  <si>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</si>
  <si>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</si>
  <si>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</si>
  <si>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</si>
  <si>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</si>
  <si>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</si>
  <si>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</si>
  <si>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</si>
  <si>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</si>
  <si>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</si>
  <si>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</si>
  <si>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</si>
  <si>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</si>
  <si>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</si>
  <si>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</si>
  <si>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</si>
  <si>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</si>
  <si>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</si>
  <si>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</si>
  <si>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</si>
  <si>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</si>
  <si>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</si>
  <si>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</si>
  <si>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</si>
  <si>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</si>
  <si>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</si>
  <si>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</si>
  <si>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</si>
  <si>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</si>
  <si>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</si>
  <si>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</si>
  <si>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</si>
  <si>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</si>
  <si>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</si>
  <si>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</si>
  <si>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</si>
  <si>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</si>
  <si>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</si>
  <si>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</si>
  <si>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</si>
  <si>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</si>
  <si>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</si>
  <si>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</si>
  <si>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</si>
  <si>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</si>
  <si>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</si>
  <si>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</si>
  <si>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</si>
  <si>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</si>
  <si>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</si>
  <si>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</si>
  <si>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</si>
  <si>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</si>
  <si>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</si>
  <si>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</si>
  <si>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</si>
  <si>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</si>
  <si>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</si>
  <si>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</si>
  <si>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</si>
  <si>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</si>
  <si>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</si>
  <si>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</si>
  <si>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</si>
  <si>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</si>
  <si>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</si>
  <si>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</si>
  <si>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</si>
  <si>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</si>
  <si>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</si>
  <si>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</si>
  <si>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</si>
  <si>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</si>
  <si>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</si>
  <si>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</si>
  <si>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</si>
  <si>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</si>
  <si>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</si>
  <si>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</si>
  <si>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</si>
  <si>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</si>
  <si>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</si>
  <si>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</si>
  <si>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</si>
  <si>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</si>
  <si>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</si>
  <si>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</si>
  <si>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</si>
  <si>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</si>
  <si>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</si>
  <si>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</si>
  <si>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</si>
  <si>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</si>
  <si>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</si>
  <si>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</si>
  <si>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</si>
  <si>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</si>
  <si>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</si>
  <si>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</si>
  <si>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</si>
  <si>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</si>
  <si>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</si>
  <si>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</si>
  <si>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</si>
  <si>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</si>
  <si>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</si>
  <si>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</si>
  <si>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</si>
  <si>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</si>
  <si>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</si>
  <si>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</si>
  <si>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</si>
  <si>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</si>
  <si>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</si>
  <si>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</si>
  <si>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</si>
  <si>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</si>
  <si>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</si>
  <si>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</si>
  <si>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</si>
  <si>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</si>
  <si>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</si>
  <si>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</si>
  <si>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</si>
  <si>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</si>
  <si>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</si>
  <si>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</si>
  <si>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</si>
  <si>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</si>
  <si>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</si>
  <si>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</si>
  <si>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</si>
  <si>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</si>
  <si>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</si>
  <si>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</si>
  <si>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</si>
  <si>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</si>
  <si>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</si>
  <si>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</si>
  <si>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</si>
  <si>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</si>
  <si>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</si>
  <si>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</si>
  <si>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</si>
  <si>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</si>
  <si>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</si>
  <si>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</si>
  <si>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</si>
  <si>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</si>
  <si>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</si>
  <si>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</si>
  <si>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</si>
  <si>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</si>
  <si>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</si>
  <si>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</si>
  <si>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</si>
  <si>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</si>
  <si>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</si>
  <si>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</si>
  <si>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</si>
  <si>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</si>
  <si>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</si>
  <si>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</si>
  <si>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</si>
  <si>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</si>
  <si>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</si>
  <si>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</si>
  <si>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</si>
  <si>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</si>
  <si>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</si>
  <si>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</si>
  <si>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</si>
  <si>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</si>
  <si>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</si>
  <si>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</si>
  <si>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</si>
  <si>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</si>
  <si>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</si>
  <si>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</si>
  <si>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</si>
  <si>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</si>
  <si>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</si>
  <si>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</si>
  <si>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</si>
  <si>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</si>
  <si>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</si>
  <si>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</si>
  <si>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</si>
  <si>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</si>
  <si>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</si>
  <si>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</si>
  <si>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</si>
  <si>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</si>
  <si>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</si>
  <si>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</si>
  <si>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</si>
  <si>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</si>
  <si>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</si>
  <si>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</si>
  <si>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</si>
  <si>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</si>
  <si>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</si>
  <si>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</si>
  <si>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</si>
  <si>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</si>
  <si>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</si>
  <si>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</si>
  <si>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</si>
  <si>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</si>
  <si>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</si>
  <si>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</si>
  <si>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</si>
  <si>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</si>
  <si>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</si>
  <si>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</si>
  <si>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</si>
  <si>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</si>
  <si>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</si>
  <si>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</si>
  <si>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</si>
  <si>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</si>
  <si>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</si>
  <si>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</si>
  <si>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</si>
  <si>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</si>
  <si>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</si>
  <si>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</si>
  <si>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</si>
  <si>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</si>
  <si>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</si>
  <si>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</si>
  <si>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</si>
  <si>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</si>
  <si>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</si>
  <si>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</si>
  <si>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</si>
  <si>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</si>
  <si>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</si>
  <si>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</si>
  <si>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</si>
  <si>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</si>
  <si>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</si>
  <si>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</si>
  <si>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</si>
  <si>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</si>
  <si>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</si>
  <si>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</si>
  <si>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</si>
  <si>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</si>
  <si>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</si>
  <si>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</si>
  <si>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</si>
  <si>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</si>
  <si>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</si>
  <si>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</si>
  <si>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</si>
  <si>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</si>
  <si>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</si>
  <si>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</si>
  <si>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</si>
  <si>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</si>
  <si>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</si>
  <si>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</si>
  <si>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</si>
  <si>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</si>
  <si>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</si>
  <si>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</si>
  <si>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</si>
  <si>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</si>
  <si>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</si>
  <si>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</si>
  <si>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</si>
  <si>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</si>
  <si>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</si>
  <si>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</si>
  <si>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</si>
  <si>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</si>
  <si>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</si>
  <si>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</si>
  <si>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</si>
  <si>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</si>
  <si>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</si>
  <si>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</si>
  <si>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</si>
  <si>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</si>
  <si>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</si>
  <si>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</si>
  <si>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</si>
  <si>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</si>
  <si>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</si>
  <si>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</si>
  <si>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</si>
  <si>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</si>
  <si>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</si>
  <si>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</si>
  <si>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</si>
  <si>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</si>
  <si>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</si>
  <si>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</si>
  <si>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</si>
  <si>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</si>
  <si>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</si>
  <si>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</si>
  <si>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</si>
  <si>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</si>
  <si>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</si>
  <si>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</si>
  <si>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</si>
  <si>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</si>
  <si>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</si>
  <si>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</si>
  <si>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</si>
  <si>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</si>
  <si>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</si>
  <si>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</si>
  <si>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</si>
  <si>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</si>
  <si>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</si>
  <si>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</si>
  <si>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</si>
  <si>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</si>
  <si>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</si>
  <si>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</si>
  <si>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</si>
  <si>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</si>
  <si>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</si>
  <si>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</si>
  <si>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</si>
  <si>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</si>
  <si>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</si>
  <si>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</si>
  <si>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</si>
  <si>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</si>
  <si>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</si>
  <si>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</si>
  <si>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</si>
  <si>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</si>
  <si>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</si>
  <si>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</si>
  <si>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</si>
  <si>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</si>
  <si>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</si>
  <si>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</si>
  <si>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</si>
  <si>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</si>
  <si>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</si>
  <si>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</si>
  <si>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</si>
  <si>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</si>
  <si>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</si>
  <si>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</si>
  <si>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</si>
  <si>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</si>
  <si>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</si>
  <si>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</si>
  <si>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</si>
  <si>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</si>
  <si>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</si>
  <si>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</si>
  <si>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</si>
  <si>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</si>
  <si>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</si>
  <si>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</si>
  <si>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</si>
  <si>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</si>
  <si>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</si>
  <si>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</si>
  <si>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</si>
  <si>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</si>
  <si>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</si>
  <si>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</si>
  <si>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</si>
  <si>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</si>
  <si>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</si>
  <si>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</si>
  <si>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</si>
  <si>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</si>
  <si>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</si>
  <si>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</si>
  <si>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</si>
  <si>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</si>
  <si>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</si>
  <si>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</si>
  <si>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</si>
  <si>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</si>
  <si>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</si>
  <si>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</si>
  <si>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</si>
  <si>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</si>
  <si>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</si>
  <si>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</si>
  <si>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</si>
  <si>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</si>
  <si>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</si>
  <si>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</si>
  <si>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</si>
  <si>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</si>
  <si>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</si>
  <si>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</si>
  <si>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</si>
  <si>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</si>
  <si>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</si>
  <si>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</si>
  <si>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</si>
  <si>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</si>
  <si>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</si>
  <si>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</si>
  <si>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</si>
  <si>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</si>
  <si>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</si>
  <si>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</si>
  <si>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</si>
  <si>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</si>
  <si>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</si>
  <si>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</si>
  <si>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</si>
  <si>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</si>
  <si>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</si>
  <si>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</si>
  <si>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</si>
  <si>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</si>
  <si>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</si>
  <si>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</si>
  <si>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</si>
  <si>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</si>
  <si>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</si>
  <si>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</si>
  <si>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</si>
  <si>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</si>
  <si>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</si>
  <si>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</si>
  <si>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</si>
  <si>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</si>
  <si>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</si>
  <si>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</si>
  <si>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</si>
  <si>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</si>
  <si>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</si>
  <si>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</si>
  <si>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</si>
  <si>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</si>
  <si>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</si>
  <si>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</si>
  <si>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</si>
  <si>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</si>
  <si>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</si>
  <si>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</si>
  <si>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</si>
  <si>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</si>
  <si>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</si>
  <si>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</si>
  <si>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</si>
  <si>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</si>
  <si>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</si>
  <si>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</si>
  <si>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</si>
  <si>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</si>
  <si>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</si>
  <si>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</si>
  <si>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</si>
  <si>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</si>
  <si>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</si>
  <si>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</si>
  <si>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</si>
  <si>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</si>
  <si>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</si>
  <si>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</si>
  <si>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</si>
  <si>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</si>
  <si>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</si>
  <si>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</si>
  <si>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</si>
  <si>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</si>
  <si>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</si>
  <si>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</si>
  <si>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</si>
  <si>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</si>
  <si>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</si>
  <si>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</si>
  <si>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</si>
  <si>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</si>
  <si>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</si>
  <si>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</si>
  <si>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</si>
  <si>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</si>
  <si>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</si>
  <si>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</si>
  <si>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</si>
  <si>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</si>
  <si>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</si>
  <si>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</si>
  <si>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</si>
  <si>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</si>
  <si>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</si>
  <si>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</si>
  <si>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</si>
  <si>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</si>
  <si>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</si>
  <si>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</si>
  <si>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</si>
  <si>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</si>
  <si>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</si>
  <si>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</si>
  <si>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</si>
  <si>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</si>
  <si>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</si>
  <si>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</si>
  <si>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</si>
  <si>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</si>
  <si>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</si>
  <si>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</si>
  <si>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</si>
  <si>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</si>
  <si>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</si>
  <si>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</si>
  <si>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</si>
  <si>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</si>
  <si>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</si>
  <si>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</si>
  <si>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</si>
  <si>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</si>
  <si>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</si>
  <si>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</si>
  <si>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</si>
  <si>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</si>
  <si>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</si>
  <si>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</si>
  <si>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</si>
  <si>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</si>
  <si>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</si>
  <si>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</si>
  <si>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</si>
  <si>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</si>
  <si>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</si>
  <si>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</si>
  <si>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</si>
  <si>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</si>
  <si>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</si>
  <si>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</si>
  <si>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</si>
  <si>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</si>
  <si>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</si>
  <si>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</si>
  <si>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</si>
  <si>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</si>
  <si>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</si>
  <si>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</si>
  <si>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</si>
  <si>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</si>
  <si>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</si>
  <si>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</si>
  <si>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</si>
  <si>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</si>
  <si>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</si>
  <si>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</si>
  <si>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</si>
  <si>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</si>
  <si>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</si>
  <si>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</si>
  <si>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</si>
  <si>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</si>
  <si>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</si>
  <si>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</si>
  <si>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</si>
  <si>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</si>
  <si>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</si>
  <si>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</si>
  <si>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</si>
  <si>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</si>
  <si>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</si>
  <si>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</si>
  <si>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</si>
  <si>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</si>
  <si>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</si>
  <si>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</si>
  <si>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</si>
  <si>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</si>
  <si>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</si>
  <si>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</si>
  <si>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</si>
  <si>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</si>
  <si>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</si>
  <si>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</si>
  <si>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</si>
  <si>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</si>
  <si>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</si>
  <si>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</si>
  <si>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</si>
  <si>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</si>
  <si>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</si>
  <si>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</si>
  <si>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</si>
  <si>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</si>
  <si>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</si>
  <si>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</si>
  <si>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</si>
  <si>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</si>
  <si>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</si>
  <si>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</si>
  <si>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</si>
  <si>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</si>
  <si>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</si>
  <si>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</si>
  <si>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</si>
  <si>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</si>
  <si>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</si>
  <si>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</si>
  <si>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</si>
  <si>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</si>
  <si>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</si>
  <si>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</si>
  <si>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</si>
  <si>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</si>
  <si>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</si>
  <si>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</si>
  <si>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</si>
  <si>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</si>
  <si>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</si>
  <si>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</si>
  <si>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</si>
  <si>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</si>
  <si>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</si>
  <si>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</si>
  <si>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</si>
  <si>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</si>
  <si>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</si>
  <si>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</si>
  <si>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</si>
  <si>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</si>
  <si>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</si>
  <si>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</si>
  <si>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</si>
  <si>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</si>
  <si>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</si>
  <si>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</si>
  <si>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</si>
  <si>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</si>
  <si>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</si>
  <si>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</si>
  <si>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</si>
  <si>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</si>
  <si>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</si>
  <si>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</si>
  <si>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</si>
  <si>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</si>
  <si>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</si>
  <si>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</si>
  <si>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</si>
  <si>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</si>
  <si>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</si>
  <si>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</si>
  <si>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</si>
  <si>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</si>
  <si>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</si>
  <si>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</si>
  <si>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</si>
  <si>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</si>
  <si>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</si>
  <si>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</si>
  <si>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</si>
  <si>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</si>
  <si>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</si>
  <si>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</si>
  <si>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</si>
  <si>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</si>
  <si>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</si>
  <si>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</si>
  <si>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</si>
  <si>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</si>
  <si>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</si>
  <si>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</si>
  <si>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</si>
  <si>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</si>
  <si>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</si>
  <si>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</si>
  <si>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</si>
  <si>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</si>
  <si>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</si>
  <si>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</si>
  <si>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</si>
  <si>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</si>
  <si>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</si>
  <si>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</si>
  <si>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</si>
  <si>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</si>
  <si>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</si>
  <si>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</si>
  <si>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</si>
  <si>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</si>
  <si>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</si>
  <si>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</si>
  <si>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</si>
  <si>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</si>
  <si>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</si>
  <si>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</si>
  <si>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</si>
  <si>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</si>
  <si>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</si>
  <si>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</si>
  <si>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</si>
  <si>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</si>
  <si>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</si>
  <si>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</si>
  <si>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</si>
  <si>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</si>
  <si>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</si>
  <si>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</si>
  <si>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</si>
  <si>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</si>
  <si>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</si>
  <si>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</si>
  <si>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</si>
  <si>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</si>
  <si>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</si>
  <si>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</si>
  <si>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</si>
  <si>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</si>
  <si>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</si>
  <si>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</si>
  <si>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</si>
  <si>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</si>
  <si>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</si>
  <si>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</si>
  <si>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</si>
  <si>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</si>
  <si>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</si>
  <si>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</si>
  <si>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</si>
  <si>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</si>
  <si>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</si>
  <si>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</si>
  <si>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</si>
  <si>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</si>
  <si>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</si>
  <si>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</si>
  <si>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</si>
  <si>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</si>
  <si>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</si>
  <si>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</si>
  <si>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</si>
  <si>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</si>
  <si>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</si>
  <si>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</si>
  <si>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</si>
  <si>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</si>
  <si>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</si>
  <si>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</si>
  <si>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</si>
  <si>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</si>
  <si>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</si>
  <si>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</si>
  <si>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</si>
  <si>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</si>
  <si>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</si>
  <si>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</si>
  <si>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</si>
  <si>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</si>
  <si>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</si>
  <si>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</si>
  <si>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</si>
  <si>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</si>
  <si>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</si>
  <si>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</si>
  <si>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</si>
  <si>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</si>
  <si>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</si>
  <si>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</si>
  <si>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</si>
  <si>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</si>
  <si>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</si>
  <si>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</si>
  <si>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</si>
  <si>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</si>
  <si>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</si>
  <si>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</si>
  <si>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</si>
  <si>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</si>
  <si>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</si>
  <si>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</si>
  <si>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</si>
  <si>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</si>
  <si>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</si>
  <si>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</si>
  <si>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</si>
  <si>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</si>
  <si>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</si>
  <si>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</si>
  <si>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</si>
  <si>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</si>
  <si>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</si>
  <si>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</si>
  <si>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</si>
  <si>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</si>
  <si>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</si>
  <si>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</si>
  <si>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</si>
  <si>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</si>
  <si>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</si>
  <si>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</si>
  <si>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</si>
  <si>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</si>
  <si>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</si>
  <si>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</si>
  <si>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</si>
  <si>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</si>
  <si>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</si>
  <si>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</si>
  <si>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</si>
  <si>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</si>
  <si>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</si>
  <si>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</si>
  <si>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</si>
  <si>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</si>
  <si>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</si>
  <si>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</si>
  <si>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</si>
  <si>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</si>
  <si>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</si>
  <si>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</si>
  <si>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</si>
  <si>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</si>
  <si>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</si>
  <si>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</si>
  <si>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</si>
  <si>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</si>
  <si>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</si>
  <si>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</si>
  <si>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</si>
  <si>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</si>
  <si>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</si>
  <si>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</si>
  <si>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</si>
  <si>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</si>
  <si>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</si>
  <si>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</si>
  <si>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</si>
  <si>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</si>
  <si>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</si>
  <si>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</si>
  <si>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</si>
  <si>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</si>
  <si>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</si>
  <si>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</si>
  <si>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</si>
  <si>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</si>
  <si>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</si>
  <si>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</si>
  <si>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</si>
  <si>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</si>
  <si>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</si>
  <si>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</si>
  <si>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</si>
  <si>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</si>
  <si>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</si>
  <si>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</si>
  <si>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</si>
  <si>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</si>
  <si>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</si>
  <si>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</si>
  <si>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</si>
  <si>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</si>
  <si>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</si>
  <si>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</si>
  <si>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</si>
  <si>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</si>
  <si>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</si>
  <si>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</si>
  <si>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</si>
  <si>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</si>
  <si>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</si>
  <si>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</si>
  <si>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</si>
  <si>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</si>
  <si>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</si>
  <si>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</si>
  <si>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</si>
  <si>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</si>
  <si>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</si>
  <si>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</si>
  <si>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</si>
  <si>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</si>
  <si>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</si>
  <si>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</si>
  <si>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</si>
  <si>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</si>
  <si>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</si>
  <si>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</si>
  <si>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</si>
  <si>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</si>
  <si>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</si>
  <si>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</si>
  <si>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</si>
  <si>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</si>
  <si>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</si>
  <si>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</si>
  <si>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</si>
  <si>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</si>
  <si>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</si>
  <si>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</si>
  <si>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</si>
  <si>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</si>
  <si>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</si>
  <si>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</si>
  <si>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</si>
  <si>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</si>
  <si>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</si>
  <si>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</si>
  <si>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</si>
  <si>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</si>
  <si>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</si>
  <si>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</si>
  <si>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</si>
  <si>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</si>
  <si>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</si>
  <si>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</si>
  <si>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</si>
  <si>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</si>
  <si>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</si>
  <si>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</si>
  <si>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</si>
  <si>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</si>
  <si>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</si>
  <si>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</si>
  <si>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</si>
  <si>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</si>
  <si>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</si>
  <si>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</si>
  <si>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</si>
  <si>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</si>
  <si>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</si>
  <si>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</si>
  <si>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</si>
  <si>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</si>
  <si>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</si>
  <si>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</si>
  <si>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</si>
  <si>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</si>
  <si>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</si>
  <si>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</si>
  <si>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</si>
  <si>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</si>
  <si>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</si>
  <si>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</si>
  <si>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</si>
  <si>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«22» մայիսի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</si>
</sst>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69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19"/>
  <sheetViews>
    <sheetView tabSelected="1" view="pageLayout" topLeftCell="B1" zoomScaleNormal="55" workbookViewId="0">
      <selection activeCell="G5" sqref="G5:I5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9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23" t="s">
        <v>26</v>
      </c>
      <c r="C1" s="223"/>
      <c r="D1" s="223"/>
      <c r="E1" s="223"/>
      <c r="F1" s="223"/>
      <c r="G1" s="223"/>
      <c r="H1" s="223"/>
      <c r="I1" s="223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29" t="s">
        <v>147</v>
      </c>
      <c r="C3" s="229"/>
      <c r="D3" s="229"/>
      <c r="E3" s="229"/>
      <c r="F3" s="229"/>
      <c r="G3" s="229"/>
      <c r="H3" s="229"/>
      <c r="I3" s="229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28" t="s">
        <v>1194</v>
      </c>
      <c r="H5" s="228"/>
      <c r="I5" s="228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24" t="s">
        <v>28</v>
      </c>
      <c r="C7" s="225"/>
      <c r="D7" s="225"/>
      <c r="E7" s="225"/>
      <c r="F7" s="225"/>
      <c r="G7" s="225"/>
      <c r="H7" s="225"/>
      <c r="I7" s="225"/>
      <c r="J7" s="33"/>
      <c r="K7" s="32"/>
      <c r="L7" s="31"/>
    </row>
    <row r="8" spans="2:13" ht="17.25" customHeight="1" x14ac:dyDescent="0.25">
      <c r="B8" s="226" t="s">
        <v>187</v>
      </c>
      <c r="C8" s="225"/>
      <c r="D8" s="225"/>
      <c r="E8" s="225"/>
      <c r="F8" s="225"/>
      <c r="G8" s="225"/>
      <c r="H8" s="225"/>
      <c r="I8" s="225"/>
      <c r="J8" s="33"/>
      <c r="K8" s="32"/>
      <c r="L8" s="31"/>
    </row>
    <row r="9" spans="2:13" ht="17.25" customHeight="1" x14ac:dyDescent="0.25">
      <c r="B9" s="227" t="s">
        <v>29</v>
      </c>
      <c r="C9" s="227"/>
      <c r="D9" s="227"/>
      <c r="E9" s="227"/>
      <c r="F9" s="227"/>
      <c r="G9" s="227"/>
      <c r="H9" s="227"/>
      <c r="I9" s="227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32" t="s">
        <v>30</v>
      </c>
      <c r="C11" s="232"/>
      <c r="D11" s="232"/>
      <c r="E11" s="232"/>
      <c r="F11" s="232"/>
      <c r="G11" s="232"/>
      <c r="H11" s="232"/>
      <c r="I11" s="232"/>
      <c r="J11" s="34"/>
      <c r="K11" s="54"/>
      <c r="L11" s="31"/>
    </row>
    <row r="12" spans="2:13" ht="16.5" x14ac:dyDescent="0.25">
      <c r="B12" s="232" t="s">
        <v>188</v>
      </c>
      <c r="C12" s="232"/>
      <c r="D12" s="232"/>
      <c r="E12" s="232"/>
      <c r="F12" s="232"/>
      <c r="G12" s="232"/>
      <c r="H12" s="232"/>
      <c r="I12" s="232"/>
      <c r="J12" s="34"/>
      <c r="K12" s="54"/>
      <c r="L12" s="31"/>
    </row>
    <row r="13" spans="2:13" ht="15" customHeight="1" x14ac:dyDescent="0.25">
      <c r="B13" s="232" t="s">
        <v>31</v>
      </c>
      <c r="C13" s="237"/>
      <c r="D13" s="237"/>
      <c r="E13" s="237"/>
      <c r="F13" s="237"/>
      <c r="G13" s="237"/>
      <c r="H13" s="237"/>
      <c r="I13" s="237"/>
      <c r="J13" s="35"/>
      <c r="K13" s="54"/>
      <c r="L13" s="31"/>
    </row>
    <row r="14" spans="2:13" ht="15" customHeight="1" x14ac:dyDescent="0.25">
      <c r="B14" s="238" t="s">
        <v>1</v>
      </c>
      <c r="C14" s="237"/>
      <c r="D14" s="237"/>
      <c r="E14" s="237"/>
      <c r="F14" s="237"/>
      <c r="G14" s="237"/>
      <c r="H14" s="237"/>
      <c r="I14" s="237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39" t="s">
        <v>32</v>
      </c>
      <c r="C16" s="239"/>
      <c r="D16" s="239"/>
      <c r="E16" s="242" t="s">
        <v>2</v>
      </c>
      <c r="F16" s="242" t="s">
        <v>3</v>
      </c>
      <c r="G16" s="244" t="s">
        <v>4</v>
      </c>
      <c r="H16" s="244" t="s">
        <v>5</v>
      </c>
      <c r="I16" s="244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43"/>
      <c r="F17" s="243"/>
      <c r="G17" s="245"/>
      <c r="H17" s="245"/>
      <c r="I17" s="245"/>
      <c r="J17" s="34"/>
      <c r="K17" s="54"/>
      <c r="L17" s="31"/>
      <c r="M17" s="2"/>
    </row>
    <row r="18" spans="1:13" ht="16.5" x14ac:dyDescent="0.25">
      <c r="B18" s="240"/>
      <c r="C18" s="240"/>
      <c r="D18" s="240"/>
      <c r="E18" s="240"/>
      <c r="F18" s="240"/>
      <c r="G18" s="240"/>
      <c r="H18" s="240"/>
      <c r="I18" s="240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1"/>
      <c r="C20" s="241"/>
      <c r="D20" s="241"/>
      <c r="E20" s="241"/>
      <c r="F20" s="241"/>
      <c r="G20" s="241"/>
      <c r="H20" s="241"/>
      <c r="I20" s="241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33" t="s">
        <v>0</v>
      </c>
      <c r="C21" s="234"/>
      <c r="D21" s="234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33" t="s">
        <v>9</v>
      </c>
      <c r="C22" s="234"/>
      <c r="D22" s="234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35" t="s">
        <v>8</v>
      </c>
      <c r="C23" s="236"/>
      <c r="D23" s="236"/>
      <c r="E23" s="236"/>
      <c r="F23" s="236"/>
      <c r="G23" s="236"/>
      <c r="H23" s="236"/>
      <c r="I23" s="236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20" t="s">
        <v>10</v>
      </c>
      <c r="C65" s="221"/>
      <c r="D65" s="221"/>
      <c r="E65" s="221"/>
      <c r="F65" s="221"/>
      <c r="G65" s="221"/>
      <c r="H65" s="221"/>
      <c r="I65" s="222"/>
      <c r="J65" s="44"/>
      <c r="K65" s="19">
        <f t="shared" si="2"/>
        <v>0</v>
      </c>
      <c r="L65" s="43"/>
      <c r="M65" s="2"/>
    </row>
    <row r="66" spans="1:13" x14ac:dyDescent="0.25">
      <c r="A66" s="41" t="s">
        <v>193</v>
      </c>
      <c r="B66" s="6" t="s">
        <v>209</v>
      </c>
      <c r="C66" s="7" t="s">
        <v>192</v>
      </c>
      <c r="D66" s="7" t="s">
        <v>194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284</v>
      </c>
      <c r="B67" s="6" t="s">
        <v>282</v>
      </c>
      <c r="C67" s="7" t="s">
        <v>283</v>
      </c>
      <c r="D67" s="7" t="s">
        <v>268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287</v>
      </c>
      <c r="B68" s="6" t="s">
        <v>285</v>
      </c>
      <c r="C68" s="7" t="s">
        <v>286</v>
      </c>
      <c r="D68" s="7" t="s">
        <v>269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290</v>
      </c>
      <c r="B69" s="6" t="s">
        <v>288</v>
      </c>
      <c r="C69" s="7" t="s">
        <v>289</v>
      </c>
      <c r="D69" s="7" t="s">
        <v>270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292</v>
      </c>
      <c r="B70" s="6">
        <v>39224360</v>
      </c>
      <c r="C70" s="7" t="s">
        <v>291</v>
      </c>
      <c r="D70" s="7" t="s">
        <v>271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295</v>
      </c>
      <c r="B71" s="6">
        <v>18311160</v>
      </c>
      <c r="C71" s="7" t="s">
        <v>294</v>
      </c>
      <c r="D71" s="7" t="s">
        <v>293</v>
      </c>
      <c r="E71" s="11" t="s">
        <v>53</v>
      </c>
      <c r="F71" s="11" t="s">
        <v>296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295</v>
      </c>
      <c r="B72" s="6" t="s">
        <v>297</v>
      </c>
      <c r="C72" s="7" t="s">
        <v>298</v>
      </c>
      <c r="D72" s="7" t="s">
        <v>272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295</v>
      </c>
      <c r="B73" s="6">
        <v>18311110</v>
      </c>
      <c r="C73" s="7" t="s">
        <v>299</v>
      </c>
      <c r="D73" s="7" t="s">
        <v>273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290</v>
      </c>
      <c r="B74" s="6">
        <v>39831260</v>
      </c>
      <c r="C74" s="7" t="s">
        <v>300</v>
      </c>
      <c r="D74" s="7" t="s">
        <v>274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290</v>
      </c>
      <c r="B75" s="6">
        <v>39812600</v>
      </c>
      <c r="C75" s="7" t="s">
        <v>301</v>
      </c>
      <c r="D75" s="7" t="s">
        <v>275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292</v>
      </c>
      <c r="B76" s="6">
        <v>39224530</v>
      </c>
      <c r="C76" s="7" t="s">
        <v>302</v>
      </c>
      <c r="D76" s="7" t="s">
        <v>276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305</v>
      </c>
      <c r="B77" s="6" t="s">
        <v>303</v>
      </c>
      <c r="C77" s="7" t="s">
        <v>304</v>
      </c>
      <c r="D77" s="7" t="s">
        <v>277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284</v>
      </c>
      <c r="B78" s="6">
        <v>33741600</v>
      </c>
      <c r="C78" s="7" t="s">
        <v>306</v>
      </c>
      <c r="D78" s="7" t="s">
        <v>278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308</v>
      </c>
      <c r="B79" s="6">
        <v>18931120</v>
      </c>
      <c r="C79" s="7" t="s">
        <v>307</v>
      </c>
      <c r="D79" s="7" t="s">
        <v>279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284</v>
      </c>
      <c r="B80" s="6">
        <v>33721100</v>
      </c>
      <c r="C80" s="7" t="s">
        <v>309</v>
      </c>
      <c r="D80" s="7" t="s">
        <v>280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336</v>
      </c>
      <c r="B83" s="6" t="s">
        <v>337</v>
      </c>
      <c r="C83" s="7" t="s">
        <v>338</v>
      </c>
      <c r="D83" s="7" t="s">
        <v>339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342</v>
      </c>
      <c r="B85" s="6" t="s">
        <v>340</v>
      </c>
      <c r="C85" s="7" t="s">
        <v>341</v>
      </c>
      <c r="D85" s="7" t="s">
        <v>343</v>
      </c>
      <c r="E85" s="11" t="s">
        <v>53</v>
      </c>
      <c r="F85" s="11" t="s">
        <v>238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365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366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367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346</v>
      </c>
      <c r="B98" s="6">
        <v>30236110</v>
      </c>
      <c r="C98" s="7" t="s">
        <v>375</v>
      </c>
      <c r="D98" s="7" t="s">
        <v>368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346</v>
      </c>
      <c r="B102" s="6" t="s">
        <v>373</v>
      </c>
      <c r="C102" s="7" t="s">
        <v>374</v>
      </c>
      <c r="D102" s="7" t="s">
        <v>370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378</v>
      </c>
      <c r="B105" s="6" t="s">
        <v>379</v>
      </c>
      <c r="C105" s="7" t="s">
        <v>380</v>
      </c>
      <c r="D105" s="7" t="s">
        <v>381</v>
      </c>
      <c r="E105" s="11" t="s">
        <v>53</v>
      </c>
      <c r="F105" s="11" t="s">
        <v>382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378</v>
      </c>
      <c r="B106" s="6">
        <v>30197232</v>
      </c>
      <c r="C106" s="7" t="s">
        <v>383</v>
      </c>
      <c r="D106" s="7" t="s">
        <v>384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378</v>
      </c>
      <c r="B107" s="6" t="s">
        <v>385</v>
      </c>
      <c r="C107" s="7" t="s">
        <v>386</v>
      </c>
      <c r="D107" s="7" t="s">
        <v>387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390</v>
      </c>
      <c r="E108" s="11" t="s">
        <v>191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391</v>
      </c>
      <c r="E109" s="11" t="s">
        <v>191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393</v>
      </c>
      <c r="E110" s="11" t="s">
        <v>191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394</v>
      </c>
      <c r="E111" s="11" t="s">
        <v>191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290</v>
      </c>
      <c r="B112" s="6">
        <v>39831247</v>
      </c>
      <c r="C112" s="7" t="s">
        <v>395</v>
      </c>
      <c r="D112" s="7" t="s">
        <v>396</v>
      </c>
      <c r="E112" s="11" t="s">
        <v>191</v>
      </c>
      <c r="F112" s="11" t="s">
        <v>248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290</v>
      </c>
      <c r="B113" s="6">
        <v>39831278</v>
      </c>
      <c r="C113" s="7" t="s">
        <v>397</v>
      </c>
      <c r="D113" s="7" t="s">
        <v>398</v>
      </c>
      <c r="E113" s="11" t="s">
        <v>191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292</v>
      </c>
      <c r="B114" s="6">
        <v>39221490</v>
      </c>
      <c r="C114" s="7" t="s">
        <v>399</v>
      </c>
      <c r="D114" s="7" t="s">
        <v>400</v>
      </c>
      <c r="E114" s="11" t="s">
        <v>191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290</v>
      </c>
      <c r="B115" s="6" t="s">
        <v>401</v>
      </c>
      <c r="C115" s="7" t="s">
        <v>402</v>
      </c>
      <c r="D115" s="7" t="s">
        <v>403</v>
      </c>
      <c r="E115" s="11" t="s">
        <v>191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290</v>
      </c>
      <c r="B116" s="6">
        <v>39831281</v>
      </c>
      <c r="C116" s="7" t="s">
        <v>404</v>
      </c>
      <c r="D116" s="7" t="s">
        <v>405</v>
      </c>
      <c r="E116" s="11" t="s">
        <v>191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406</v>
      </c>
      <c r="B117" s="6" t="s">
        <v>407</v>
      </c>
      <c r="C117" s="7" t="s">
        <v>408</v>
      </c>
      <c r="D117" s="7" t="s">
        <v>409</v>
      </c>
      <c r="E117" s="11" t="s">
        <v>191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290</v>
      </c>
      <c r="B118" s="6" t="s">
        <v>410</v>
      </c>
      <c r="C118" s="7" t="s">
        <v>411</v>
      </c>
      <c r="D118" s="7" t="s">
        <v>412</v>
      </c>
      <c r="E118" s="11" t="s">
        <v>191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290</v>
      </c>
      <c r="B119" s="6">
        <v>39836000</v>
      </c>
      <c r="C119" s="7" t="s">
        <v>413</v>
      </c>
      <c r="D119" s="7" t="s">
        <v>414</v>
      </c>
      <c r="E119" s="11" t="s">
        <v>191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290</v>
      </c>
      <c r="B120" s="6" t="s">
        <v>415</v>
      </c>
      <c r="C120" s="7" t="s">
        <v>416</v>
      </c>
      <c r="D120" s="7" t="s">
        <v>417</v>
      </c>
      <c r="E120" s="11" t="s">
        <v>191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418</v>
      </c>
      <c r="B121" s="6" t="s">
        <v>419</v>
      </c>
      <c r="C121" s="7" t="s">
        <v>420</v>
      </c>
      <c r="D121" s="7" t="s">
        <v>421</v>
      </c>
      <c r="E121" s="11" t="s">
        <v>191</v>
      </c>
      <c r="F121" s="11" t="s">
        <v>248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290</v>
      </c>
      <c r="B122" s="6" t="s">
        <v>422</v>
      </c>
      <c r="C122" s="7" t="s">
        <v>423</v>
      </c>
      <c r="D122" s="7" t="s">
        <v>424</v>
      </c>
      <c r="E122" s="11" t="s">
        <v>191</v>
      </c>
      <c r="F122" s="11" t="s">
        <v>248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426</v>
      </c>
      <c r="E123" s="11" t="s">
        <v>191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427</v>
      </c>
      <c r="E124" s="11" t="s">
        <v>191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428</v>
      </c>
      <c r="B125" s="6">
        <v>19731100</v>
      </c>
      <c r="C125" s="7" t="s">
        <v>429</v>
      </c>
      <c r="D125" s="7" t="s">
        <v>430</v>
      </c>
      <c r="E125" s="11" t="s">
        <v>191</v>
      </c>
      <c r="F125" s="11" t="s">
        <v>238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431</v>
      </c>
      <c r="B126" s="6">
        <v>18141100</v>
      </c>
      <c r="C126" s="7" t="s">
        <v>432</v>
      </c>
      <c r="D126" s="7" t="s">
        <v>433</v>
      </c>
      <c r="E126" s="11" t="s">
        <v>191</v>
      </c>
      <c r="F126" s="11" t="s">
        <v>296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434</v>
      </c>
      <c r="B127" s="6">
        <v>24451110</v>
      </c>
      <c r="C127" s="7" t="s">
        <v>435</v>
      </c>
      <c r="D127" s="7" t="s">
        <v>436</v>
      </c>
      <c r="E127" s="11" t="s">
        <v>191</v>
      </c>
      <c r="F127" s="11" t="s">
        <v>238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437</v>
      </c>
      <c r="B128" s="6" t="s">
        <v>438</v>
      </c>
      <c r="C128" s="7" t="s">
        <v>439</v>
      </c>
      <c r="D128" s="7" t="s">
        <v>440</v>
      </c>
      <c r="E128" s="11" t="s">
        <v>191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441</v>
      </c>
      <c r="B129" s="6">
        <v>31211240</v>
      </c>
      <c r="C129" s="7" t="s">
        <v>442</v>
      </c>
      <c r="D129" s="7" t="s">
        <v>443</v>
      </c>
      <c r="E129" s="11" t="s">
        <v>191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292</v>
      </c>
      <c r="B130" s="6" t="s">
        <v>444</v>
      </c>
      <c r="C130" s="7" t="s">
        <v>445</v>
      </c>
      <c r="D130" s="7" t="s">
        <v>446</v>
      </c>
      <c r="E130" s="11" t="s">
        <v>191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290</v>
      </c>
      <c r="B131" s="6" t="s">
        <v>447</v>
      </c>
      <c r="C131" s="7" t="s">
        <v>448</v>
      </c>
      <c r="D131" s="7" t="s">
        <v>449</v>
      </c>
      <c r="E131" s="11" t="s">
        <v>191</v>
      </c>
      <c r="F131" s="11" t="s">
        <v>248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378</v>
      </c>
      <c r="B132" s="6" t="s">
        <v>379</v>
      </c>
      <c r="C132" s="7" t="s">
        <v>380</v>
      </c>
      <c r="D132" s="7" t="s">
        <v>381</v>
      </c>
      <c r="E132" s="11" t="s">
        <v>191</v>
      </c>
      <c r="F132" s="11" t="s">
        <v>382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378</v>
      </c>
      <c r="B133" s="6" t="s">
        <v>450</v>
      </c>
      <c r="C133" s="7" t="s">
        <v>451</v>
      </c>
      <c r="D133" s="7" t="s">
        <v>452</v>
      </c>
      <c r="E133" s="11" t="s">
        <v>191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292</v>
      </c>
      <c r="B134" s="6">
        <v>39263200</v>
      </c>
      <c r="C134" s="7" t="s">
        <v>453</v>
      </c>
      <c r="D134" s="7" t="s">
        <v>454</v>
      </c>
      <c r="E134" s="11" t="s">
        <v>191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455</v>
      </c>
      <c r="E135" s="11" t="s">
        <v>191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387</v>
      </c>
      <c r="E136" s="11" t="s">
        <v>191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378</v>
      </c>
      <c r="B137" s="6">
        <v>30197232</v>
      </c>
      <c r="C137" s="7" t="s">
        <v>383</v>
      </c>
      <c r="D137" s="7" t="s">
        <v>384</v>
      </c>
      <c r="E137" s="11" t="s">
        <v>191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378</v>
      </c>
      <c r="B138" s="6" t="s">
        <v>456</v>
      </c>
      <c r="C138" s="7" t="s">
        <v>383</v>
      </c>
      <c r="D138" s="7" t="s">
        <v>457</v>
      </c>
      <c r="E138" s="11" t="s">
        <v>191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460</v>
      </c>
      <c r="E139" s="11" t="s">
        <v>191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461</v>
      </c>
      <c r="E140" s="11" t="s">
        <v>191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462</v>
      </c>
      <c r="E141" s="11" t="s">
        <v>191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463</v>
      </c>
      <c r="E142" s="11" t="s">
        <v>191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464</v>
      </c>
      <c r="E143" s="11" t="s">
        <v>191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465</v>
      </c>
      <c r="E144" s="11" t="s">
        <v>191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378</v>
      </c>
      <c r="B145" s="6" t="s">
        <v>466</v>
      </c>
      <c r="C145" s="7" t="s">
        <v>467</v>
      </c>
      <c r="D145" s="7" t="s">
        <v>468</v>
      </c>
      <c r="E145" s="11" t="s">
        <v>191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378</v>
      </c>
      <c r="B146" s="6" t="s">
        <v>469</v>
      </c>
      <c r="C146" s="7" t="s">
        <v>470</v>
      </c>
      <c r="D146" s="7" t="s">
        <v>471</v>
      </c>
      <c r="E146" s="11" t="s">
        <v>191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378</v>
      </c>
      <c r="B147" s="6" t="s">
        <v>472</v>
      </c>
      <c r="C147" s="7" t="s">
        <v>473</v>
      </c>
      <c r="D147" s="7" t="s">
        <v>474</v>
      </c>
      <c r="E147" s="11" t="s">
        <v>191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458</v>
      </c>
      <c r="B148" s="6" t="s">
        <v>475</v>
      </c>
      <c r="C148" s="7" t="s">
        <v>476</v>
      </c>
      <c r="D148" s="7" t="s">
        <v>477</v>
      </c>
      <c r="E148" s="11" t="s">
        <v>191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378</v>
      </c>
      <c r="B149" s="6">
        <v>30197111</v>
      </c>
      <c r="C149" s="7" t="s">
        <v>478</v>
      </c>
      <c r="D149" s="7" t="s">
        <v>479</v>
      </c>
      <c r="E149" s="11" t="s">
        <v>191</v>
      </c>
      <c r="F149" s="11" t="s">
        <v>382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378</v>
      </c>
      <c r="B150" s="6" t="s">
        <v>480</v>
      </c>
      <c r="C150" s="7" t="s">
        <v>481</v>
      </c>
      <c r="D150" s="7" t="s">
        <v>482</v>
      </c>
      <c r="E150" s="11" t="s">
        <v>191</v>
      </c>
      <c r="F150" s="11" t="s">
        <v>382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378</v>
      </c>
      <c r="B151" s="6" t="s">
        <v>483</v>
      </c>
      <c r="C151" s="7" t="s">
        <v>484</v>
      </c>
      <c r="D151" s="7" t="s">
        <v>485</v>
      </c>
      <c r="E151" s="11" t="s">
        <v>191</v>
      </c>
      <c r="F151" s="11" t="s">
        <v>382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292</v>
      </c>
      <c r="B152" s="6">
        <v>39263200</v>
      </c>
      <c r="C152" s="7" t="s">
        <v>453</v>
      </c>
      <c r="D152" s="7" t="s">
        <v>486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569</v>
      </c>
      <c r="E153" s="11" t="s">
        <v>191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570</v>
      </c>
      <c r="E154" s="11" t="s">
        <v>191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284</v>
      </c>
      <c r="B155" s="6" t="s">
        <v>571</v>
      </c>
      <c r="C155" s="7" t="s">
        <v>572</v>
      </c>
      <c r="D155" s="7" t="s">
        <v>573</v>
      </c>
      <c r="E155" s="11" t="s">
        <v>191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284</v>
      </c>
      <c r="B156" s="6">
        <v>33761400</v>
      </c>
      <c r="C156" s="7" t="s">
        <v>574</v>
      </c>
      <c r="D156" s="7" t="s">
        <v>575</v>
      </c>
      <c r="E156" s="11" t="s">
        <v>191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576</v>
      </c>
      <c r="E157" s="11" t="s">
        <v>191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554</v>
      </c>
      <c r="B158" s="6">
        <v>34921440</v>
      </c>
      <c r="C158" s="7" t="s">
        <v>577</v>
      </c>
      <c r="D158" s="7" t="s">
        <v>578</v>
      </c>
      <c r="E158" s="11" t="s">
        <v>191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292</v>
      </c>
      <c r="B159" s="6" t="s">
        <v>444</v>
      </c>
      <c r="C159" s="7" t="s">
        <v>445</v>
      </c>
      <c r="D159" s="7" t="s">
        <v>579</v>
      </c>
      <c r="E159" s="11" t="s">
        <v>191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292</v>
      </c>
      <c r="B160" s="6" t="s">
        <v>580</v>
      </c>
      <c r="C160" s="7" t="s">
        <v>581</v>
      </c>
      <c r="D160" s="7" t="s">
        <v>582</v>
      </c>
      <c r="E160" s="11" t="s">
        <v>191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336</v>
      </c>
      <c r="B161" s="6" t="s">
        <v>583</v>
      </c>
      <c r="C161" s="7" t="s">
        <v>584</v>
      </c>
      <c r="D161" s="7" t="s">
        <v>585</v>
      </c>
      <c r="E161" s="11" t="s">
        <v>191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342</v>
      </c>
      <c r="B164" s="6" t="s">
        <v>388</v>
      </c>
      <c r="C164" s="7" t="s">
        <v>389</v>
      </c>
      <c r="D164" s="7" t="s">
        <v>588</v>
      </c>
      <c r="E164" s="11" t="s">
        <v>191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592</v>
      </c>
      <c r="E165" s="11" t="s">
        <v>191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593</v>
      </c>
      <c r="E166" s="11" t="s">
        <v>191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594</v>
      </c>
      <c r="E167" s="11" t="s">
        <v>191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595</v>
      </c>
      <c r="E168" s="11" t="s">
        <v>191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596</v>
      </c>
      <c r="E169" s="11" t="s">
        <v>191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597</v>
      </c>
      <c r="B170" s="6">
        <v>31685000</v>
      </c>
      <c r="C170" s="7" t="s">
        <v>598</v>
      </c>
      <c r="D170" s="7" t="s">
        <v>599</v>
      </c>
      <c r="E170" s="11" t="s">
        <v>191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600</v>
      </c>
      <c r="E171" s="11" t="s">
        <v>191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601</v>
      </c>
      <c r="E172" s="11" t="s">
        <v>191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602</v>
      </c>
      <c r="E173" s="11" t="s">
        <v>191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378</v>
      </c>
      <c r="B174" s="6">
        <v>30197236</v>
      </c>
      <c r="C174" s="7" t="s">
        <v>603</v>
      </c>
      <c r="D174" s="7" t="s">
        <v>604</v>
      </c>
      <c r="E174" s="11" t="s">
        <v>191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605</v>
      </c>
      <c r="E175" s="11" t="s">
        <v>191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606</v>
      </c>
      <c r="E176" s="11" t="s">
        <v>191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292</v>
      </c>
      <c r="B177" s="6" t="s">
        <v>944</v>
      </c>
      <c r="C177" s="7" t="s">
        <v>453</v>
      </c>
      <c r="D177" s="7" t="s">
        <v>607</v>
      </c>
      <c r="E177" s="11" t="s">
        <v>191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458</v>
      </c>
      <c r="B178" s="6">
        <v>22811150</v>
      </c>
      <c r="C178" s="7" t="s">
        <v>608</v>
      </c>
      <c r="D178" s="7" t="s">
        <v>609</v>
      </c>
      <c r="E178" s="11" t="s">
        <v>191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378</v>
      </c>
      <c r="B179" s="6" t="s">
        <v>610</v>
      </c>
      <c r="C179" s="7" t="s">
        <v>611</v>
      </c>
      <c r="D179" s="7" t="s">
        <v>612</v>
      </c>
      <c r="E179" s="11" t="s">
        <v>191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378</v>
      </c>
      <c r="B180" s="6" t="s">
        <v>613</v>
      </c>
      <c r="C180" s="7" t="s">
        <v>614</v>
      </c>
      <c r="D180" s="7" t="s">
        <v>615</v>
      </c>
      <c r="E180" s="11" t="s">
        <v>191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378</v>
      </c>
      <c r="B181" s="6" t="s">
        <v>616</v>
      </c>
      <c r="C181" s="7" t="s">
        <v>617</v>
      </c>
      <c r="D181" s="7" t="s">
        <v>618</v>
      </c>
      <c r="E181" s="11" t="s">
        <v>191</v>
      </c>
      <c r="F181" s="11" t="s">
        <v>382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292</v>
      </c>
      <c r="B182" s="6">
        <v>39263410</v>
      </c>
      <c r="C182" s="7" t="s">
        <v>619</v>
      </c>
      <c r="D182" s="7" t="s">
        <v>620</v>
      </c>
      <c r="E182" s="11" t="s">
        <v>191</v>
      </c>
      <c r="F182" s="11" t="s">
        <v>382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292</v>
      </c>
      <c r="B183" s="6">
        <v>39263420</v>
      </c>
      <c r="C183" s="7" t="s">
        <v>621</v>
      </c>
      <c r="D183" s="7" t="s">
        <v>622</v>
      </c>
      <c r="E183" s="11" t="s">
        <v>191</v>
      </c>
      <c r="F183" s="11" t="s">
        <v>382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292</v>
      </c>
      <c r="B184" s="6">
        <v>39263530</v>
      </c>
      <c r="C184" s="7" t="s">
        <v>623</v>
      </c>
      <c r="D184" s="7" t="s">
        <v>624</v>
      </c>
      <c r="E184" s="11" t="s">
        <v>191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292</v>
      </c>
      <c r="B185" s="6">
        <v>39263520</v>
      </c>
      <c r="C185" s="7" t="s">
        <v>625</v>
      </c>
      <c r="D185" s="7" t="s">
        <v>626</v>
      </c>
      <c r="E185" s="11" t="s">
        <v>191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378</v>
      </c>
      <c r="B186" s="6" t="s">
        <v>627</v>
      </c>
      <c r="C186" s="7" t="s">
        <v>628</v>
      </c>
      <c r="D186" s="7" t="s">
        <v>629</v>
      </c>
      <c r="E186" s="11" t="s">
        <v>191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378</v>
      </c>
      <c r="B187" s="6" t="s">
        <v>630</v>
      </c>
      <c r="C187" s="7" t="s">
        <v>631</v>
      </c>
      <c r="D187" s="7" t="s">
        <v>632</v>
      </c>
      <c r="E187" s="11" t="s">
        <v>191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378</v>
      </c>
      <c r="B188" s="6" t="s">
        <v>633</v>
      </c>
      <c r="C188" s="7" t="s">
        <v>634</v>
      </c>
      <c r="D188" s="7" t="s">
        <v>635</v>
      </c>
      <c r="E188" s="11" t="s">
        <v>191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292</v>
      </c>
      <c r="B189" s="6" t="s">
        <v>636</v>
      </c>
      <c r="C189" s="7" t="s">
        <v>637</v>
      </c>
      <c r="D189" s="7" t="s">
        <v>638</v>
      </c>
      <c r="E189" s="11" t="s">
        <v>191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378</v>
      </c>
      <c r="B190" s="6" t="s">
        <v>639</v>
      </c>
      <c r="C190" s="7" t="s">
        <v>640</v>
      </c>
      <c r="D190" s="7" t="s">
        <v>641</v>
      </c>
      <c r="E190" s="11" t="s">
        <v>191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378</v>
      </c>
      <c r="B191" s="6" t="s">
        <v>642</v>
      </c>
      <c r="C191" s="7" t="s">
        <v>643</v>
      </c>
      <c r="D191" s="7" t="s">
        <v>644</v>
      </c>
      <c r="E191" s="11" t="s">
        <v>191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378</v>
      </c>
      <c r="B192" s="6" t="s">
        <v>645</v>
      </c>
      <c r="C192" s="7" t="s">
        <v>646</v>
      </c>
      <c r="D192" s="7" t="s">
        <v>647</v>
      </c>
      <c r="E192" s="11" t="s">
        <v>191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378</v>
      </c>
      <c r="B193" s="6" t="s">
        <v>648</v>
      </c>
      <c r="C193" s="7" t="s">
        <v>649</v>
      </c>
      <c r="D193" s="7" t="s">
        <v>650</v>
      </c>
      <c r="E193" s="11" t="s">
        <v>191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378</v>
      </c>
      <c r="B194" s="6" t="s">
        <v>651</v>
      </c>
      <c r="C194" s="7" t="s">
        <v>652</v>
      </c>
      <c r="D194" s="7" t="s">
        <v>653</v>
      </c>
      <c r="E194" s="11" t="s">
        <v>191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>
        <v>30192780</v>
      </c>
      <c r="C195" s="7" t="s">
        <v>654</v>
      </c>
      <c r="D195" s="7" t="s">
        <v>655</v>
      </c>
      <c r="E195" s="11" t="s">
        <v>191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378</v>
      </c>
      <c r="B196" s="6" t="s">
        <v>630</v>
      </c>
      <c r="C196" s="7" t="s">
        <v>631</v>
      </c>
      <c r="D196" s="7" t="s">
        <v>656</v>
      </c>
      <c r="E196" s="11" t="s">
        <v>191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378</v>
      </c>
      <c r="B197" s="6">
        <v>30197332</v>
      </c>
      <c r="C197" s="7" t="s">
        <v>657</v>
      </c>
      <c r="D197" s="7" t="s">
        <v>658</v>
      </c>
      <c r="E197" s="11" t="s">
        <v>191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378</v>
      </c>
      <c r="B198" s="6" t="s">
        <v>659</v>
      </c>
      <c r="C198" s="7" t="s">
        <v>660</v>
      </c>
      <c r="D198" s="7" t="s">
        <v>661</v>
      </c>
      <c r="E198" s="11" t="s">
        <v>191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378</v>
      </c>
      <c r="B199" s="6">
        <v>30197340</v>
      </c>
      <c r="C199" s="7" t="s">
        <v>662</v>
      </c>
      <c r="D199" s="7" t="s">
        <v>663</v>
      </c>
      <c r="E199" s="11" t="s">
        <v>191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292</v>
      </c>
      <c r="B200" s="6">
        <v>39241210</v>
      </c>
      <c r="C200" s="7" t="s">
        <v>664</v>
      </c>
      <c r="D200" s="7" t="s">
        <v>665</v>
      </c>
      <c r="E200" s="11" t="s">
        <v>191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378</v>
      </c>
      <c r="B201" s="6" t="s">
        <v>666</v>
      </c>
      <c r="C201" s="7" t="s">
        <v>667</v>
      </c>
      <c r="D201" s="7" t="s">
        <v>668</v>
      </c>
      <c r="E201" s="11" t="s">
        <v>191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ht="27" x14ac:dyDescent="0.25">
      <c r="A202" s="41" t="s">
        <v>346</v>
      </c>
      <c r="B202" s="6">
        <v>30232480</v>
      </c>
      <c r="C202" s="7" t="s">
        <v>669</v>
      </c>
      <c r="D202" s="7" t="s">
        <v>670</v>
      </c>
      <c r="E202" s="11" t="s">
        <v>191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346</v>
      </c>
      <c r="B203" s="6" t="s">
        <v>671</v>
      </c>
      <c r="C203" s="7" t="s">
        <v>672</v>
      </c>
      <c r="D203" s="7" t="s">
        <v>673</v>
      </c>
      <c r="E203" s="11" t="s">
        <v>191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674</v>
      </c>
      <c r="B204" s="6">
        <v>39131100</v>
      </c>
      <c r="C204" s="7" t="s">
        <v>675</v>
      </c>
      <c r="D204" s="7" t="s">
        <v>676</v>
      </c>
      <c r="E204" s="11" t="s">
        <v>191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378</v>
      </c>
      <c r="B205" s="6">
        <v>30192128</v>
      </c>
      <c r="C205" s="7" t="s">
        <v>677</v>
      </c>
      <c r="D205" s="7" t="s">
        <v>678</v>
      </c>
      <c r="E205" s="11" t="s">
        <v>191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681</v>
      </c>
      <c r="E206" s="11" t="s">
        <v>191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682</v>
      </c>
      <c r="E207" s="11" t="s">
        <v>191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684</v>
      </c>
      <c r="E208" s="11" t="s">
        <v>191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685</v>
      </c>
      <c r="E209" s="11" t="s">
        <v>191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834</v>
      </c>
      <c r="E210" s="11" t="s">
        <v>53</v>
      </c>
      <c r="F210" s="11" t="s">
        <v>248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835</v>
      </c>
      <c r="E211" s="11" t="s">
        <v>53</v>
      </c>
      <c r="F211" s="11" t="s">
        <v>248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836</v>
      </c>
      <c r="E212" s="11" t="s">
        <v>53</v>
      </c>
      <c r="F212" s="11" t="s">
        <v>248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837</v>
      </c>
      <c r="E213" s="11" t="s">
        <v>53</v>
      </c>
      <c r="F213" s="11" t="s">
        <v>248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346</v>
      </c>
      <c r="B214" s="6">
        <v>30237111</v>
      </c>
      <c r="C214" s="7" t="s">
        <v>843</v>
      </c>
      <c r="D214" s="7" t="s">
        <v>838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84" si="20">G218*H218</f>
        <v>180000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29.25" customHeight="1" x14ac:dyDescent="0.25">
      <c r="A222" s="41">
        <v>713</v>
      </c>
      <c r="B222" s="6">
        <v>71351540</v>
      </c>
      <c r="C222" s="7" t="s">
        <v>870</v>
      </c>
      <c r="D222" s="7" t="s">
        <v>871</v>
      </c>
      <c r="E222" s="11" t="s">
        <v>263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879</v>
      </c>
      <c r="B223" s="6">
        <v>35121110</v>
      </c>
      <c r="C223" s="7" t="s">
        <v>878</v>
      </c>
      <c r="D223" s="7" t="s">
        <v>880</v>
      </c>
      <c r="E223" s="11" t="s">
        <v>191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879</v>
      </c>
      <c r="B224" s="6" t="s">
        <v>889</v>
      </c>
      <c r="C224" s="7" t="s">
        <v>878</v>
      </c>
      <c r="D224" s="7" t="s">
        <v>881</v>
      </c>
      <c r="E224" s="11" t="s">
        <v>191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336</v>
      </c>
      <c r="B225" s="6">
        <v>39714200</v>
      </c>
      <c r="C225" s="7" t="s">
        <v>886</v>
      </c>
      <c r="D225" s="7" t="s">
        <v>882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887</v>
      </c>
      <c r="B226" s="6" t="s">
        <v>118</v>
      </c>
      <c r="C226" s="7" t="s">
        <v>119</v>
      </c>
      <c r="D226" s="7" t="s">
        <v>883</v>
      </c>
      <c r="E226" s="11" t="s">
        <v>53</v>
      </c>
      <c r="F226" s="11" t="s">
        <v>885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887</v>
      </c>
      <c r="B227" s="6" t="s">
        <v>116</v>
      </c>
      <c r="C227" s="7" t="s">
        <v>117</v>
      </c>
      <c r="D227" s="7" t="s">
        <v>884</v>
      </c>
      <c r="E227" s="11" t="s">
        <v>53</v>
      </c>
      <c r="F227" s="11" t="s">
        <v>885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907</v>
      </c>
      <c r="B228" s="6" t="s">
        <v>906</v>
      </c>
      <c r="C228" s="7" t="s">
        <v>908</v>
      </c>
      <c r="D228" s="7" t="s">
        <v>909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674</v>
      </c>
      <c r="B229" s="6">
        <v>39121360</v>
      </c>
      <c r="C229" s="7" t="s">
        <v>911</v>
      </c>
      <c r="D229" s="7" t="s">
        <v>910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914</v>
      </c>
      <c r="B230" s="6" t="s">
        <v>912</v>
      </c>
      <c r="C230" s="7" t="s">
        <v>913</v>
      </c>
      <c r="D230" s="7" t="s">
        <v>915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216</v>
      </c>
      <c r="B231" s="6" t="s">
        <v>917</v>
      </c>
      <c r="C231" s="7" t="s">
        <v>918</v>
      </c>
      <c r="D231" s="7" t="s">
        <v>919</v>
      </c>
      <c r="E231" s="11" t="s">
        <v>191</v>
      </c>
      <c r="F231" s="11" t="s">
        <v>238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924</v>
      </c>
      <c r="C233" s="7" t="s">
        <v>925</v>
      </c>
      <c r="D233" s="7" t="s">
        <v>926</v>
      </c>
      <c r="E233" s="11" t="s">
        <v>191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292</v>
      </c>
      <c r="B234" s="6" t="s">
        <v>945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947</v>
      </c>
      <c r="B235" s="6">
        <v>42991120</v>
      </c>
      <c r="C235" s="7" t="s">
        <v>946</v>
      </c>
      <c r="D235" s="7" t="s">
        <v>948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947</v>
      </c>
      <c r="B236" s="6">
        <v>42991120</v>
      </c>
      <c r="C236" s="7" t="s">
        <v>946</v>
      </c>
      <c r="D236" s="7" t="s">
        <v>949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458</v>
      </c>
      <c r="B237" s="6">
        <v>22821500</v>
      </c>
      <c r="C237" s="7" t="s">
        <v>951</v>
      </c>
      <c r="D237" s="7" t="s">
        <v>950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346</v>
      </c>
      <c r="B238" s="6" t="s">
        <v>956</v>
      </c>
      <c r="C238" s="7" t="s">
        <v>957</v>
      </c>
      <c r="D238" s="7" t="s">
        <v>952</v>
      </c>
      <c r="E238" s="11" t="s">
        <v>191</v>
      </c>
      <c r="F238" s="11" t="s">
        <v>312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955</v>
      </c>
      <c r="B239" s="6" t="s">
        <v>953</v>
      </c>
      <c r="C239" s="7" t="s">
        <v>954</v>
      </c>
      <c r="D239" s="7" t="s">
        <v>954</v>
      </c>
      <c r="E239" s="11" t="s">
        <v>191</v>
      </c>
      <c r="F239" s="11" t="s">
        <v>248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887</v>
      </c>
      <c r="B240" s="6">
        <v>44211280</v>
      </c>
      <c r="C240" s="7" t="s">
        <v>968</v>
      </c>
      <c r="D240" s="7" t="s">
        <v>958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234</v>
      </c>
      <c r="B241" s="6" t="s">
        <v>966</v>
      </c>
      <c r="C241" s="7" t="s">
        <v>967</v>
      </c>
      <c r="D241" s="7" t="s">
        <v>965</v>
      </c>
      <c r="E241" s="11" t="s">
        <v>53</v>
      </c>
      <c r="F241" s="11" t="s">
        <v>238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969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441</v>
      </c>
      <c r="B243" s="6">
        <v>31211100</v>
      </c>
      <c r="C243" s="7" t="s">
        <v>971</v>
      </c>
      <c r="D243" s="7" t="s">
        <v>971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972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1025</v>
      </c>
      <c r="E245" s="11" t="s">
        <v>191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1024</v>
      </c>
      <c r="E246" s="11" t="s">
        <v>191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955</v>
      </c>
      <c r="B247" s="6" t="s">
        <v>1006</v>
      </c>
      <c r="C247" s="7" t="s">
        <v>1011</v>
      </c>
      <c r="D247" s="7" t="s">
        <v>1004</v>
      </c>
      <c r="E247" s="11" t="s">
        <v>191</v>
      </c>
      <c r="F247" s="11" t="s">
        <v>248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679</v>
      </c>
      <c r="B248" s="6">
        <v>35821400</v>
      </c>
      <c r="C248" s="7" t="s">
        <v>1010</v>
      </c>
      <c r="D248" s="7" t="s">
        <v>1012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x14ac:dyDescent="0.25">
      <c r="A249" s="41" t="s">
        <v>683</v>
      </c>
      <c r="B249" s="6">
        <v>44111710</v>
      </c>
      <c r="C249" s="7" t="s">
        <v>1026</v>
      </c>
      <c r="D249" s="7" t="s">
        <v>1027</v>
      </c>
      <c r="E249" s="11" t="s">
        <v>53</v>
      </c>
      <c r="F249" s="11" t="s">
        <v>885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683</v>
      </c>
      <c r="B252" s="6">
        <v>44111414</v>
      </c>
      <c r="C252" s="7" t="s">
        <v>1050</v>
      </c>
      <c r="D252" s="7" t="s">
        <v>1029</v>
      </c>
      <c r="E252" s="11" t="s">
        <v>53</v>
      </c>
      <c r="F252" s="11" t="s">
        <v>238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683</v>
      </c>
      <c r="B253" s="6" t="s">
        <v>1048</v>
      </c>
      <c r="C253" s="7" t="s">
        <v>1049</v>
      </c>
      <c r="D253" s="7" t="s">
        <v>1030</v>
      </c>
      <c r="E253" s="11" t="s">
        <v>53</v>
      </c>
      <c r="F253" s="11" t="s">
        <v>238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1052</v>
      </c>
      <c r="B254" s="6">
        <v>44921500</v>
      </c>
      <c r="C254" s="7" t="s">
        <v>1051</v>
      </c>
      <c r="D254" s="7" t="s">
        <v>1031</v>
      </c>
      <c r="E254" s="11" t="s">
        <v>53</v>
      </c>
      <c r="F254" s="11" t="s">
        <v>238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378</v>
      </c>
      <c r="B255" s="6" t="s">
        <v>1053</v>
      </c>
      <c r="C255" s="7" t="s">
        <v>1054</v>
      </c>
      <c r="D255" s="7" t="s">
        <v>1032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1064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1033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1057</v>
      </c>
      <c r="B258" s="6">
        <v>31321190</v>
      </c>
      <c r="C258" s="7" t="s">
        <v>1056</v>
      </c>
      <c r="D258" s="7" t="s">
        <v>1034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1035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1036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292</v>
      </c>
      <c r="B261" s="6">
        <v>39221170</v>
      </c>
      <c r="C261" s="7" t="s">
        <v>1058</v>
      </c>
      <c r="D261" s="7" t="s">
        <v>1037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1038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1039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292</v>
      </c>
      <c r="B264" s="6">
        <v>39221210</v>
      </c>
      <c r="C264" s="7" t="s">
        <v>1062</v>
      </c>
      <c r="D264" s="7" t="s">
        <v>1040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1041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1042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292</v>
      </c>
      <c r="B267" s="6">
        <v>39221380</v>
      </c>
      <c r="C267" s="7" t="s">
        <v>727</v>
      </c>
      <c r="D267" s="7" t="s">
        <v>1043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1059</v>
      </c>
      <c r="D268" s="7" t="s">
        <v>1044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292</v>
      </c>
      <c r="B269" s="6">
        <v>39221260</v>
      </c>
      <c r="C269" s="7" t="s">
        <v>724</v>
      </c>
      <c r="D269" s="7" t="s">
        <v>1045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292</v>
      </c>
      <c r="B270" s="6">
        <v>39221130</v>
      </c>
      <c r="C270" s="7" t="s">
        <v>1063</v>
      </c>
      <c r="D270" s="7" t="s">
        <v>1046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679</v>
      </c>
      <c r="B271" s="6">
        <v>35821400</v>
      </c>
      <c r="C271" s="7" t="s">
        <v>680</v>
      </c>
      <c r="D271" s="7" t="s">
        <v>1012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329</v>
      </c>
      <c r="B272" s="6">
        <v>72411700</v>
      </c>
      <c r="C272" s="7" t="s">
        <v>331</v>
      </c>
      <c r="D272" s="7" t="s">
        <v>1120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1122</v>
      </c>
      <c r="B273" s="6">
        <v>24951470</v>
      </c>
      <c r="C273" s="7" t="s">
        <v>1121</v>
      </c>
      <c r="D273" s="7" t="s">
        <v>1121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290</v>
      </c>
      <c r="B274" s="6" t="s">
        <v>1131</v>
      </c>
      <c r="C274" s="7" t="s">
        <v>1132</v>
      </c>
      <c r="D274" s="7" t="s">
        <v>1127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290</v>
      </c>
      <c r="B275" s="6" t="s">
        <v>1133</v>
      </c>
      <c r="C275" s="7" t="s">
        <v>1134</v>
      </c>
      <c r="D275" s="7" t="s">
        <v>1128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290</v>
      </c>
      <c r="B276" s="6" t="s">
        <v>1135</v>
      </c>
      <c r="C276" s="7" t="s">
        <v>423</v>
      </c>
      <c r="D276" s="7" t="s">
        <v>1129</v>
      </c>
      <c r="E276" s="11" t="s">
        <v>53</v>
      </c>
      <c r="F276" s="11" t="s">
        <v>238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284</v>
      </c>
      <c r="B277" s="6" t="s">
        <v>571</v>
      </c>
      <c r="C277" s="7" t="s">
        <v>1136</v>
      </c>
      <c r="D277" s="7" t="s">
        <v>1130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1145</v>
      </c>
      <c r="B278" s="6">
        <v>32551290</v>
      </c>
      <c r="C278" s="7" t="s">
        <v>135</v>
      </c>
      <c r="D278" s="7" t="s">
        <v>1144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290</v>
      </c>
      <c r="B279" s="6" t="s">
        <v>1131</v>
      </c>
      <c r="C279" s="7" t="s">
        <v>1132</v>
      </c>
      <c r="D279" s="7" t="s">
        <v>1127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:I280" si="22">+G279*H279/1000</f>
        <v>7</v>
      </c>
      <c r="J279" s="144">
        <v>4267</v>
      </c>
      <c r="K279" s="19">
        <f t="shared" ref="K279:K280" si="23">G279*H279</f>
        <v>7000</v>
      </c>
      <c r="L279" s="43"/>
      <c r="M279" s="2"/>
    </row>
    <row r="280" spans="1:13" x14ac:dyDescent="0.25">
      <c r="A280" s="41" t="s">
        <v>955</v>
      </c>
      <c r="B280" s="125" t="s">
        <v>1153</v>
      </c>
      <c r="C280" s="126" t="s">
        <v>1154</v>
      </c>
      <c r="D280" s="126" t="s">
        <v>1154</v>
      </c>
      <c r="E280" s="207" t="s">
        <v>191</v>
      </c>
      <c r="F280" s="127" t="s">
        <v>248</v>
      </c>
      <c r="G280" s="128">
        <v>160</v>
      </c>
      <c r="H280" s="128">
        <v>10000</v>
      </c>
      <c r="I280" s="128">
        <f t="shared" si="22"/>
        <v>1600</v>
      </c>
      <c r="J280" s="144">
        <v>4264</v>
      </c>
      <c r="K280" s="19">
        <f t="shared" si="23"/>
        <v>1600000</v>
      </c>
      <c r="L280" s="43"/>
      <c r="M280" s="2"/>
    </row>
    <row r="281" spans="1:13" x14ac:dyDescent="0.25">
      <c r="A281" s="76">
        <v>0</v>
      </c>
      <c r="B281" s="220" t="s">
        <v>39</v>
      </c>
      <c r="C281" s="221"/>
      <c r="D281" s="221"/>
      <c r="E281" s="221"/>
      <c r="F281" s="221"/>
      <c r="G281" s="221"/>
      <c r="H281" s="221"/>
      <c r="I281" s="222"/>
      <c r="J281" s="44"/>
      <c r="K281" s="19">
        <f t="shared" si="20"/>
        <v>0</v>
      </c>
      <c r="L281" s="43"/>
      <c r="M281" s="2"/>
    </row>
    <row r="282" spans="1:13" ht="40.5" x14ac:dyDescent="0.25">
      <c r="A282" s="41" t="s">
        <v>520</v>
      </c>
      <c r="B282" s="6" t="s">
        <v>900</v>
      </c>
      <c r="C282" s="7" t="s">
        <v>789</v>
      </c>
      <c r="D282" s="7" t="s">
        <v>869</v>
      </c>
      <c r="E282" s="80" t="s">
        <v>263</v>
      </c>
      <c r="F282" s="11" t="s">
        <v>54</v>
      </c>
      <c r="G282" s="21">
        <v>99153600</v>
      </c>
      <c r="H282" s="13">
        <v>1</v>
      </c>
      <c r="I282" s="61">
        <f>H282*G282/1000</f>
        <v>99153.600000000006</v>
      </c>
      <c r="J282" s="44">
        <v>5113</v>
      </c>
      <c r="K282" s="19">
        <f t="shared" si="20"/>
        <v>99153600</v>
      </c>
      <c r="L282" s="43"/>
      <c r="M282" s="2"/>
    </row>
    <row r="283" spans="1:13" ht="27" x14ac:dyDescent="0.25">
      <c r="A283" s="41" t="s">
        <v>964</v>
      </c>
      <c r="B283" s="6" t="s">
        <v>962</v>
      </c>
      <c r="C283" s="7" t="s">
        <v>963</v>
      </c>
      <c r="D283" s="7" t="s">
        <v>961</v>
      </c>
      <c r="E283" s="11" t="s">
        <v>53</v>
      </c>
      <c r="F283" s="11" t="s">
        <v>54</v>
      </c>
      <c r="G283" s="21">
        <v>50000</v>
      </c>
      <c r="H283" s="13">
        <v>1</v>
      </c>
      <c r="I283" s="61">
        <f>H283*G283/1000</f>
        <v>50</v>
      </c>
      <c r="J283" s="44">
        <v>4239</v>
      </c>
      <c r="K283" s="19">
        <f t="shared" si="20"/>
        <v>50000</v>
      </c>
      <c r="L283" s="43"/>
      <c r="M283" s="2"/>
    </row>
    <row r="284" spans="1:13" x14ac:dyDescent="0.25">
      <c r="A284" s="76"/>
      <c r="B284" s="109"/>
      <c r="C284" s="110"/>
      <c r="D284" s="111"/>
      <c r="E284" s="112"/>
      <c r="F284" s="112"/>
      <c r="G284" s="112"/>
      <c r="H284" s="112"/>
      <c r="I284" s="112"/>
      <c r="J284" s="44"/>
      <c r="K284" s="19">
        <f t="shared" si="20"/>
        <v>0</v>
      </c>
      <c r="L284" s="43"/>
      <c r="M284" s="2"/>
    </row>
    <row r="285" spans="1:13" x14ac:dyDescent="0.25">
      <c r="A285" s="41">
        <v>0</v>
      </c>
      <c r="B285" s="217" t="s">
        <v>12</v>
      </c>
      <c r="C285" s="218"/>
      <c r="D285" s="219"/>
      <c r="E285" s="46"/>
      <c r="F285" s="46"/>
      <c r="G285" s="47"/>
      <c r="H285" s="48"/>
      <c r="I285" s="47"/>
      <c r="J285" s="44"/>
      <c r="K285" s="19">
        <f t="shared" ref="K285:K354" si="24">G285*H285</f>
        <v>0</v>
      </c>
      <c r="L285" s="43"/>
      <c r="M285" s="2"/>
    </row>
    <row r="286" spans="1:13" x14ac:dyDescent="0.25">
      <c r="A286" s="41">
        <v>0</v>
      </c>
      <c r="B286" s="230" t="s">
        <v>13</v>
      </c>
      <c r="C286" s="231"/>
      <c r="D286" s="49"/>
      <c r="E286" s="50"/>
      <c r="F286" s="50"/>
      <c r="G286" s="47"/>
      <c r="H286" s="48"/>
      <c r="I286" s="47"/>
      <c r="J286" s="44"/>
      <c r="K286" s="19">
        <f t="shared" si="24"/>
        <v>0</v>
      </c>
      <c r="L286" s="43"/>
      <c r="M286" s="2"/>
    </row>
    <row r="287" spans="1:13" x14ac:dyDescent="0.25">
      <c r="A287" s="41">
        <v>0</v>
      </c>
      <c r="B287" s="220" t="s">
        <v>8</v>
      </c>
      <c r="C287" s="221"/>
      <c r="D287" s="221"/>
      <c r="E287" s="221"/>
      <c r="F287" s="221"/>
      <c r="G287" s="221"/>
      <c r="H287" s="221"/>
      <c r="I287" s="222"/>
      <c r="J287" s="44"/>
      <c r="K287" s="19">
        <f t="shared" si="24"/>
        <v>0</v>
      </c>
      <c r="L287" s="43"/>
      <c r="M287" s="2"/>
    </row>
    <row r="288" spans="1:13" ht="27" x14ac:dyDescent="0.25">
      <c r="A288" s="41" t="s">
        <v>186</v>
      </c>
      <c r="B288" s="6">
        <v>72261180</v>
      </c>
      <c r="C288" s="7" t="s">
        <v>184</v>
      </c>
      <c r="D288" s="7" t="s">
        <v>185</v>
      </c>
      <c r="E288" s="80" t="s">
        <v>53</v>
      </c>
      <c r="F288" s="11" t="s">
        <v>54</v>
      </c>
      <c r="G288" s="21">
        <v>2400000</v>
      </c>
      <c r="H288" s="13">
        <v>1</v>
      </c>
      <c r="I288" s="61">
        <f t="shared" ref="I288:I290" si="25">G288*H288/1000</f>
        <v>2400</v>
      </c>
      <c r="J288" s="44">
        <v>4232</v>
      </c>
      <c r="K288" s="19">
        <f t="shared" si="24"/>
        <v>2400000</v>
      </c>
      <c r="L288" s="43"/>
      <c r="M288" s="2"/>
    </row>
    <row r="289" spans="1:13" ht="27" x14ac:dyDescent="0.25">
      <c r="A289" s="41" t="s">
        <v>186</v>
      </c>
      <c r="B289" s="6">
        <v>72261160</v>
      </c>
      <c r="C289" s="7" t="s">
        <v>317</v>
      </c>
      <c r="D289" s="7" t="s">
        <v>316</v>
      </c>
      <c r="E289" s="11" t="s">
        <v>53</v>
      </c>
      <c r="F289" s="11" t="s">
        <v>54</v>
      </c>
      <c r="G289" s="21">
        <v>8472000</v>
      </c>
      <c r="H289" s="13">
        <v>1</v>
      </c>
      <c r="I289" s="61">
        <f t="shared" si="25"/>
        <v>8472</v>
      </c>
      <c r="J289" s="44">
        <v>4232</v>
      </c>
      <c r="K289" s="19">
        <f t="shared" si="24"/>
        <v>8472000</v>
      </c>
      <c r="L289" s="43"/>
      <c r="M289" s="2"/>
    </row>
    <row r="290" spans="1:13" ht="27" x14ac:dyDescent="0.25">
      <c r="A290" s="41" t="s">
        <v>846</v>
      </c>
      <c r="B290" s="6">
        <v>92411100</v>
      </c>
      <c r="C290" s="7" t="s">
        <v>68</v>
      </c>
      <c r="D290" s="7" t="s">
        <v>845</v>
      </c>
      <c r="E290" s="11" t="s">
        <v>53</v>
      </c>
      <c r="F290" s="11" t="s">
        <v>54</v>
      </c>
      <c r="G290" s="21">
        <v>4800</v>
      </c>
      <c r="H290" s="13">
        <v>156</v>
      </c>
      <c r="I290" s="61">
        <f t="shared" si="25"/>
        <v>748.8</v>
      </c>
      <c r="J290" s="44">
        <v>4234</v>
      </c>
      <c r="K290" s="19">
        <f t="shared" si="24"/>
        <v>748800</v>
      </c>
      <c r="L290" s="43"/>
      <c r="M290" s="2"/>
    </row>
    <row r="291" spans="1:13" hidden="1" x14ac:dyDescent="0.25">
      <c r="A291" s="41">
        <v>0</v>
      </c>
      <c r="B291" s="220" t="s">
        <v>10</v>
      </c>
      <c r="C291" s="221"/>
      <c r="D291" s="221"/>
      <c r="E291" s="221"/>
      <c r="F291" s="221"/>
      <c r="G291" s="221"/>
      <c r="H291" s="221"/>
      <c r="I291" s="222"/>
      <c r="J291" s="44"/>
      <c r="K291" s="19">
        <f t="shared" si="24"/>
        <v>0</v>
      </c>
      <c r="L291" s="43"/>
      <c r="M291" s="2"/>
    </row>
    <row r="292" spans="1:13" x14ac:dyDescent="0.25">
      <c r="A292" s="41">
        <v>0</v>
      </c>
      <c r="B292" s="249"/>
      <c r="C292" s="250"/>
      <c r="D292" s="250"/>
      <c r="E292" s="250"/>
      <c r="F292" s="250"/>
      <c r="G292" s="250"/>
      <c r="H292" s="250"/>
      <c r="I292" s="251"/>
      <c r="J292" s="44"/>
      <c r="K292" s="19">
        <f t="shared" si="24"/>
        <v>0</v>
      </c>
      <c r="L292" s="43"/>
      <c r="M292" s="2"/>
    </row>
    <row r="293" spans="1:13" x14ac:dyDescent="0.25">
      <c r="A293" s="41">
        <v>0</v>
      </c>
      <c r="B293" s="217" t="s">
        <v>14</v>
      </c>
      <c r="C293" s="218"/>
      <c r="D293" s="219"/>
      <c r="E293" s="46"/>
      <c r="F293" s="46"/>
      <c r="G293" s="51"/>
      <c r="H293" s="52"/>
      <c r="I293" s="51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17" t="s">
        <v>15</v>
      </c>
      <c r="C294" s="218"/>
      <c r="D294" s="219"/>
      <c r="E294" s="46"/>
      <c r="F294" s="46"/>
      <c r="G294" s="51"/>
      <c r="H294" s="52"/>
      <c r="I294" s="51"/>
      <c r="J294" s="44"/>
      <c r="K294" s="19">
        <f t="shared" si="24"/>
        <v>0</v>
      </c>
      <c r="L294" s="43"/>
      <c r="M294" s="2"/>
    </row>
    <row r="295" spans="1:13" x14ac:dyDescent="0.25">
      <c r="A295" s="41">
        <v>0</v>
      </c>
      <c r="B295" s="220" t="s">
        <v>8</v>
      </c>
      <c r="C295" s="221"/>
      <c r="D295" s="221"/>
      <c r="E295" s="221"/>
      <c r="F295" s="221"/>
      <c r="G295" s="221"/>
      <c r="H295" s="221"/>
      <c r="I295" s="222"/>
      <c r="J295" s="44"/>
      <c r="K295" s="19">
        <f t="shared" si="24"/>
        <v>0</v>
      </c>
      <c r="L295" s="43"/>
      <c r="M295" s="2"/>
    </row>
    <row r="296" spans="1:13" ht="27" x14ac:dyDescent="0.3">
      <c r="A296" s="81">
        <v>712</v>
      </c>
      <c r="B296" s="83">
        <v>71251100</v>
      </c>
      <c r="C296" s="84" t="s">
        <v>210</v>
      </c>
      <c r="D296" s="84" t="s">
        <v>211</v>
      </c>
      <c r="E296" s="90" t="s">
        <v>207</v>
      </c>
      <c r="F296" s="91" t="s">
        <v>54</v>
      </c>
      <c r="G296" s="133">
        <v>4000000</v>
      </c>
      <c r="H296" s="133">
        <v>1</v>
      </c>
      <c r="I296" s="133">
        <f t="shared" ref="I296:I307" si="26">+G296*H296/1000</f>
        <v>4000</v>
      </c>
      <c r="J296" s="44">
        <v>4241</v>
      </c>
      <c r="K296" s="19">
        <f t="shared" si="24"/>
        <v>4000000</v>
      </c>
      <c r="L296" s="43"/>
      <c r="M296" s="2"/>
    </row>
    <row r="297" spans="1:13" ht="27" x14ac:dyDescent="0.3">
      <c r="A297" s="81">
        <v>712</v>
      </c>
      <c r="B297" s="83">
        <v>71251100</v>
      </c>
      <c r="C297" s="84" t="s">
        <v>210</v>
      </c>
      <c r="D297" s="84" t="s">
        <v>212</v>
      </c>
      <c r="E297" s="90" t="s">
        <v>207</v>
      </c>
      <c r="F297" s="91" t="s">
        <v>54</v>
      </c>
      <c r="G297" s="133">
        <v>6000000</v>
      </c>
      <c r="H297" s="133">
        <v>1</v>
      </c>
      <c r="I297" s="133">
        <f t="shared" si="26"/>
        <v>6000</v>
      </c>
      <c r="J297" s="44">
        <v>4241</v>
      </c>
      <c r="K297" s="19">
        <f t="shared" si="24"/>
        <v>6000000</v>
      </c>
      <c r="L297" s="43"/>
      <c r="M297" s="2"/>
    </row>
    <row r="298" spans="1:13" ht="27" x14ac:dyDescent="0.3">
      <c r="A298" s="81">
        <v>601</v>
      </c>
      <c r="B298" s="6" t="s">
        <v>83</v>
      </c>
      <c r="C298" s="7" t="s">
        <v>84</v>
      </c>
      <c r="D298" s="7" t="s">
        <v>792</v>
      </c>
      <c r="E298" s="118" t="s">
        <v>53</v>
      </c>
      <c r="F298" s="124" t="s">
        <v>54</v>
      </c>
      <c r="G298" s="134">
        <v>980000</v>
      </c>
      <c r="H298" s="134">
        <v>1</v>
      </c>
      <c r="I298" s="134">
        <f t="shared" si="26"/>
        <v>980</v>
      </c>
      <c r="J298" s="44">
        <v>4216</v>
      </c>
      <c r="K298" s="19">
        <f t="shared" si="24"/>
        <v>980000</v>
      </c>
      <c r="L298" s="43"/>
      <c r="M298" s="2"/>
    </row>
    <row r="299" spans="1:13" ht="16.5" x14ac:dyDescent="0.3">
      <c r="A299" s="130" t="s">
        <v>216</v>
      </c>
      <c r="B299" s="6" t="s">
        <v>899</v>
      </c>
      <c r="C299" s="164" t="s">
        <v>898</v>
      </c>
      <c r="D299" s="7" t="s">
        <v>897</v>
      </c>
      <c r="E299" s="118" t="s">
        <v>191</v>
      </c>
      <c r="F299" s="124" t="s">
        <v>238</v>
      </c>
      <c r="G299" s="134">
        <v>340</v>
      </c>
      <c r="H299" s="134">
        <v>4500</v>
      </c>
      <c r="I299" s="134">
        <f t="shared" si="26"/>
        <v>1530</v>
      </c>
      <c r="J299" s="44">
        <v>4269</v>
      </c>
      <c r="K299" s="19">
        <f t="shared" si="24"/>
        <v>1530000</v>
      </c>
      <c r="L299" s="43"/>
      <c r="M299" s="2"/>
    </row>
    <row r="300" spans="1:13" ht="19.5" customHeight="1" x14ac:dyDescent="0.3">
      <c r="A300" s="130" t="s">
        <v>921</v>
      </c>
      <c r="B300" s="6" t="s">
        <v>920</v>
      </c>
      <c r="C300" s="164" t="s">
        <v>922</v>
      </c>
      <c r="D300" s="7" t="s">
        <v>923</v>
      </c>
      <c r="E300" s="118" t="s">
        <v>53</v>
      </c>
      <c r="F300" s="124" t="s">
        <v>54</v>
      </c>
      <c r="G300" s="134">
        <v>900000</v>
      </c>
      <c r="H300" s="134">
        <v>1</v>
      </c>
      <c r="I300" s="134">
        <f t="shared" si="26"/>
        <v>900</v>
      </c>
      <c r="J300" s="44">
        <v>4241</v>
      </c>
      <c r="K300" s="19">
        <f t="shared" si="24"/>
        <v>900000</v>
      </c>
      <c r="L300" s="43"/>
      <c r="M300" s="2"/>
    </row>
    <row r="301" spans="1:13" ht="27.75" x14ac:dyDescent="0.3">
      <c r="A301" s="130" t="s">
        <v>560</v>
      </c>
      <c r="B301" s="6" t="s">
        <v>1125</v>
      </c>
      <c r="C301" s="164" t="s">
        <v>1123</v>
      </c>
      <c r="D301" s="7" t="s">
        <v>1124</v>
      </c>
      <c r="E301" s="118" t="s">
        <v>53</v>
      </c>
      <c r="F301" s="124" t="s">
        <v>54</v>
      </c>
      <c r="G301" s="134">
        <v>30000</v>
      </c>
      <c r="H301" s="134">
        <v>3</v>
      </c>
      <c r="I301" s="134">
        <f t="shared" si="26"/>
        <v>90</v>
      </c>
      <c r="J301" s="192">
        <v>4241</v>
      </c>
      <c r="K301" s="19">
        <f t="shared" si="24"/>
        <v>90000</v>
      </c>
      <c r="L301" s="43"/>
      <c r="M301" s="2"/>
    </row>
    <row r="302" spans="1:13" ht="27" x14ac:dyDescent="0.25">
      <c r="A302" s="41" t="s">
        <v>560</v>
      </c>
      <c r="B302" s="125" t="s">
        <v>1159</v>
      </c>
      <c r="C302" s="126" t="s">
        <v>1160</v>
      </c>
      <c r="D302" s="208" t="s">
        <v>1161</v>
      </c>
      <c r="E302" s="209" t="s">
        <v>53</v>
      </c>
      <c r="F302" s="209" t="s">
        <v>54</v>
      </c>
      <c r="G302" s="128">
        <v>153000</v>
      </c>
      <c r="H302" s="210">
        <v>3</v>
      </c>
      <c r="I302" s="211">
        <f t="shared" si="26"/>
        <v>459</v>
      </c>
      <c r="J302" s="100">
        <v>4241</v>
      </c>
      <c r="K302" s="19">
        <f t="shared" si="24"/>
        <v>459000</v>
      </c>
      <c r="L302" s="43"/>
      <c r="M302" s="2"/>
    </row>
    <row r="303" spans="1:13" ht="27" x14ac:dyDescent="0.25">
      <c r="A303" s="41" t="s">
        <v>1162</v>
      </c>
      <c r="B303" s="125">
        <v>79131100</v>
      </c>
      <c r="C303" s="126" t="s">
        <v>89</v>
      </c>
      <c r="D303" s="208" t="s">
        <v>1163</v>
      </c>
      <c r="E303" s="209" t="s">
        <v>53</v>
      </c>
      <c r="F303" s="209" t="s">
        <v>54</v>
      </c>
      <c r="G303" s="128">
        <v>39600</v>
      </c>
      <c r="H303" s="210">
        <v>3</v>
      </c>
      <c r="I303" s="211">
        <f t="shared" si="26"/>
        <v>118.8</v>
      </c>
      <c r="J303" s="100">
        <v>4241</v>
      </c>
      <c r="K303" s="19">
        <f t="shared" si="24"/>
        <v>118800</v>
      </c>
      <c r="L303" s="43"/>
      <c r="M303" s="2"/>
    </row>
    <row r="304" spans="1:13" ht="27" x14ac:dyDescent="0.25">
      <c r="A304" s="41" t="s">
        <v>560</v>
      </c>
      <c r="B304" s="6">
        <v>71351230</v>
      </c>
      <c r="C304" s="7" t="s">
        <v>787</v>
      </c>
      <c r="D304" s="104" t="s">
        <v>1183</v>
      </c>
      <c r="E304" s="10" t="s">
        <v>53</v>
      </c>
      <c r="F304" s="10" t="s">
        <v>54</v>
      </c>
      <c r="G304" s="21">
        <v>153000</v>
      </c>
      <c r="H304" s="13">
        <v>1</v>
      </c>
      <c r="I304" s="134">
        <f t="shared" si="26"/>
        <v>153</v>
      </c>
      <c r="J304" s="100">
        <v>4241</v>
      </c>
      <c r="K304" s="19">
        <f t="shared" si="24"/>
        <v>153000</v>
      </c>
      <c r="L304" s="43"/>
      <c r="M304" s="2"/>
    </row>
    <row r="305" spans="1:13" x14ac:dyDescent="0.25">
      <c r="A305" s="41" t="s">
        <v>1140</v>
      </c>
      <c r="B305" s="6">
        <v>79991190</v>
      </c>
      <c r="C305" s="104" t="s">
        <v>182</v>
      </c>
      <c r="D305" s="215" t="s">
        <v>1184</v>
      </c>
      <c r="E305" s="10" t="s">
        <v>53</v>
      </c>
      <c r="F305" s="10" t="s">
        <v>54</v>
      </c>
      <c r="G305" s="21">
        <v>39600</v>
      </c>
      <c r="H305" s="13">
        <v>1</v>
      </c>
      <c r="I305" s="134">
        <f t="shared" si="26"/>
        <v>39.6</v>
      </c>
      <c r="J305" s="100">
        <v>4241</v>
      </c>
      <c r="K305" s="19">
        <f t="shared" si="24"/>
        <v>39600</v>
      </c>
      <c r="L305" s="43"/>
      <c r="M305" s="2"/>
    </row>
    <row r="306" spans="1:13" ht="33" customHeight="1" x14ac:dyDescent="0.25">
      <c r="A306" s="41" t="s">
        <v>186</v>
      </c>
      <c r="B306" s="6" t="s">
        <v>1189</v>
      </c>
      <c r="C306" s="104" t="s">
        <v>1190</v>
      </c>
      <c r="D306" s="215" t="s">
        <v>1191</v>
      </c>
      <c r="E306" s="10" t="s">
        <v>53</v>
      </c>
      <c r="F306" s="10" t="s">
        <v>54</v>
      </c>
      <c r="G306" s="21">
        <v>258000</v>
      </c>
      <c r="H306" s="13">
        <v>1</v>
      </c>
      <c r="I306" s="134">
        <f t="shared" si="26"/>
        <v>258</v>
      </c>
      <c r="J306" s="100">
        <v>4241</v>
      </c>
      <c r="K306" s="19">
        <f t="shared" si="24"/>
        <v>258000</v>
      </c>
      <c r="L306" s="43"/>
      <c r="M306" s="2"/>
    </row>
    <row r="307" spans="1:13" ht="27.75" customHeight="1" x14ac:dyDescent="0.25">
      <c r="A307" s="41" t="s">
        <v>560</v>
      </c>
      <c r="B307" s="6">
        <v>71311280</v>
      </c>
      <c r="C307" s="104" t="s">
        <v>1192</v>
      </c>
      <c r="D307" s="215" t="s">
        <v>1193</v>
      </c>
      <c r="E307" s="10" t="s">
        <v>53</v>
      </c>
      <c r="F307" s="10" t="s">
        <v>54</v>
      </c>
      <c r="G307" s="21">
        <v>86000</v>
      </c>
      <c r="H307" s="13">
        <v>1</v>
      </c>
      <c r="I307" s="134">
        <f t="shared" si="26"/>
        <v>86</v>
      </c>
      <c r="J307" s="100">
        <v>4241</v>
      </c>
      <c r="K307" s="19">
        <f t="shared" si="24"/>
        <v>86000</v>
      </c>
      <c r="L307" s="43"/>
      <c r="M307" s="2"/>
    </row>
    <row r="308" spans="1:13" x14ac:dyDescent="0.25">
      <c r="A308" s="41">
        <v>0</v>
      </c>
      <c r="B308" s="220" t="s">
        <v>10</v>
      </c>
      <c r="C308" s="221"/>
      <c r="D308" s="221"/>
      <c r="E308" s="221"/>
      <c r="F308" s="221"/>
      <c r="G308" s="221"/>
      <c r="H308" s="221"/>
      <c r="I308" s="222"/>
      <c r="J308" s="44"/>
      <c r="K308" s="19">
        <f t="shared" si="24"/>
        <v>0</v>
      </c>
      <c r="L308" s="43"/>
      <c r="M308" s="2"/>
    </row>
    <row r="309" spans="1:13" x14ac:dyDescent="0.25">
      <c r="A309" s="41" t="s">
        <v>554</v>
      </c>
      <c r="B309" s="118">
        <v>34921410</v>
      </c>
      <c r="C309" s="13" t="s">
        <v>553</v>
      </c>
      <c r="D309" s="7" t="s">
        <v>555</v>
      </c>
      <c r="E309" s="118" t="s">
        <v>53</v>
      </c>
      <c r="F309" s="6" t="s">
        <v>11</v>
      </c>
      <c r="G309" s="13">
        <v>14000</v>
      </c>
      <c r="H309" s="13">
        <v>19</v>
      </c>
      <c r="I309" s="134">
        <f>+H309*G309/1000</f>
        <v>266</v>
      </c>
      <c r="J309" s="44">
        <v>4269</v>
      </c>
      <c r="K309" s="19">
        <f t="shared" si="24"/>
        <v>266000</v>
      </c>
      <c r="L309" s="43"/>
      <c r="M309" s="2"/>
    </row>
    <row r="310" spans="1:13" x14ac:dyDescent="0.25">
      <c r="A310" s="41" t="s">
        <v>558</v>
      </c>
      <c r="B310" s="118" t="s">
        <v>556</v>
      </c>
      <c r="C310" s="13" t="s">
        <v>557</v>
      </c>
      <c r="D310" s="7" t="s">
        <v>559</v>
      </c>
      <c r="E310" s="118" t="s">
        <v>53</v>
      </c>
      <c r="F310" s="6" t="s">
        <v>11</v>
      </c>
      <c r="G310" s="13">
        <v>17000</v>
      </c>
      <c r="H310" s="13">
        <v>2</v>
      </c>
      <c r="I310" s="134">
        <f>+H310*G310/1000</f>
        <v>34</v>
      </c>
      <c r="J310" s="184">
        <v>4269</v>
      </c>
      <c r="K310" s="19">
        <f t="shared" si="24"/>
        <v>34000</v>
      </c>
      <c r="L310" s="43"/>
      <c r="M310" s="2"/>
    </row>
    <row r="311" spans="1:13" ht="27" x14ac:dyDescent="0.25">
      <c r="A311" s="83" t="s">
        <v>406</v>
      </c>
      <c r="B311" s="118">
        <v>39511120</v>
      </c>
      <c r="C311" s="13" t="s">
        <v>98</v>
      </c>
      <c r="D311" s="7" t="s">
        <v>705</v>
      </c>
      <c r="E311" s="118" t="s">
        <v>53</v>
      </c>
      <c r="F311" s="6" t="s">
        <v>11</v>
      </c>
      <c r="G311" s="13">
        <v>4000</v>
      </c>
      <c r="H311" s="13">
        <v>90</v>
      </c>
      <c r="I311" s="134">
        <f t="shared" ref="I311:I376" si="27">+H311*G311/1000</f>
        <v>360</v>
      </c>
      <c r="J311" s="184">
        <v>4269</v>
      </c>
      <c r="K311" s="19">
        <f t="shared" si="24"/>
        <v>360000</v>
      </c>
      <c r="L311" s="43"/>
      <c r="M311" s="2"/>
    </row>
    <row r="312" spans="1:13" x14ac:dyDescent="0.25">
      <c r="A312" s="41" t="s">
        <v>406</v>
      </c>
      <c r="B312" s="118" t="s">
        <v>706</v>
      </c>
      <c r="C312" s="13" t="s">
        <v>704</v>
      </c>
      <c r="D312" s="7" t="s">
        <v>707</v>
      </c>
      <c r="E312" s="118" t="s">
        <v>53</v>
      </c>
      <c r="F312" s="6" t="s">
        <v>11</v>
      </c>
      <c r="G312" s="13">
        <v>700</v>
      </c>
      <c r="H312" s="13">
        <v>90</v>
      </c>
      <c r="I312" s="134">
        <f t="shared" si="27"/>
        <v>63</v>
      </c>
      <c r="J312" s="184">
        <v>4269</v>
      </c>
      <c r="K312" s="19">
        <f t="shared" si="24"/>
        <v>63000</v>
      </c>
      <c r="L312" s="43"/>
      <c r="M312" s="2"/>
    </row>
    <row r="313" spans="1:13" x14ac:dyDescent="0.25">
      <c r="A313" s="41" t="s">
        <v>406</v>
      </c>
      <c r="B313" s="118">
        <v>39511190</v>
      </c>
      <c r="C313" s="13" t="s">
        <v>101</v>
      </c>
      <c r="D313" s="7" t="s">
        <v>708</v>
      </c>
      <c r="E313" s="118" t="s">
        <v>53</v>
      </c>
      <c r="F313" s="6" t="s">
        <v>11</v>
      </c>
      <c r="G313" s="13">
        <v>2600</v>
      </c>
      <c r="H313" s="13">
        <v>90</v>
      </c>
      <c r="I313" s="134">
        <f t="shared" si="27"/>
        <v>234</v>
      </c>
      <c r="J313" s="184">
        <v>4269</v>
      </c>
      <c r="K313" s="19">
        <f t="shared" si="24"/>
        <v>234000</v>
      </c>
      <c r="L313" s="43"/>
      <c r="M313" s="2"/>
    </row>
    <row r="314" spans="1:13" x14ac:dyDescent="0.25">
      <c r="A314" s="41" t="s">
        <v>406</v>
      </c>
      <c r="B314" s="118" t="s">
        <v>95</v>
      </c>
      <c r="C314" s="13" t="s">
        <v>96</v>
      </c>
      <c r="D314" s="7" t="s">
        <v>709</v>
      </c>
      <c r="E314" s="118" t="s">
        <v>53</v>
      </c>
      <c r="F314" s="6" t="s">
        <v>11</v>
      </c>
      <c r="G314" s="13">
        <v>3300</v>
      </c>
      <c r="H314" s="13">
        <v>90</v>
      </c>
      <c r="I314" s="134">
        <f t="shared" si="27"/>
        <v>297</v>
      </c>
      <c r="J314" s="184">
        <v>4269</v>
      </c>
      <c r="K314" s="19">
        <f t="shared" si="24"/>
        <v>297000</v>
      </c>
      <c r="L314" s="43"/>
      <c r="M314" s="2"/>
    </row>
    <row r="315" spans="1:13" x14ac:dyDescent="0.25">
      <c r="A315" s="41" t="s">
        <v>714</v>
      </c>
      <c r="B315" s="118">
        <v>37521140</v>
      </c>
      <c r="C315" s="13" t="s">
        <v>710</v>
      </c>
      <c r="D315" s="7" t="s">
        <v>711</v>
      </c>
      <c r="E315" s="118" t="s">
        <v>53</v>
      </c>
      <c r="F315" s="6" t="s">
        <v>11</v>
      </c>
      <c r="G315" s="13">
        <v>3300</v>
      </c>
      <c r="H315" s="13">
        <v>1</v>
      </c>
      <c r="I315" s="134">
        <f t="shared" si="27"/>
        <v>3.3</v>
      </c>
      <c r="J315" s="184">
        <v>4269</v>
      </c>
      <c r="K315" s="19">
        <f t="shared" si="24"/>
        <v>3300</v>
      </c>
      <c r="L315" s="43"/>
      <c r="M315" s="2"/>
    </row>
    <row r="316" spans="1:13" ht="27" x14ac:dyDescent="0.25">
      <c r="A316" s="41" t="s">
        <v>714</v>
      </c>
      <c r="B316" s="118">
        <v>37521140</v>
      </c>
      <c r="C316" s="13" t="s">
        <v>710</v>
      </c>
      <c r="D316" s="7" t="s">
        <v>712</v>
      </c>
      <c r="E316" s="118" t="s">
        <v>53</v>
      </c>
      <c r="F316" s="6" t="s">
        <v>11</v>
      </c>
      <c r="G316" s="13">
        <v>2900</v>
      </c>
      <c r="H316" s="13">
        <v>1</v>
      </c>
      <c r="I316" s="134">
        <f t="shared" si="27"/>
        <v>2.9</v>
      </c>
      <c r="J316" s="184">
        <v>4269</v>
      </c>
      <c r="K316" s="19">
        <f t="shared" si="24"/>
        <v>2900</v>
      </c>
      <c r="L316" s="43"/>
      <c r="M316" s="2"/>
    </row>
    <row r="317" spans="1:13" ht="27" x14ac:dyDescent="0.25">
      <c r="A317" s="41" t="s">
        <v>714</v>
      </c>
      <c r="B317" s="118">
        <v>37521140</v>
      </c>
      <c r="C317" s="13" t="s">
        <v>710</v>
      </c>
      <c r="D317" s="7" t="s">
        <v>713</v>
      </c>
      <c r="E317" s="118" t="s">
        <v>53</v>
      </c>
      <c r="F317" s="6" t="s">
        <v>11</v>
      </c>
      <c r="G317" s="13">
        <v>3300</v>
      </c>
      <c r="H317" s="13">
        <v>1</v>
      </c>
      <c r="I317" s="134">
        <f t="shared" si="27"/>
        <v>3.3</v>
      </c>
      <c r="J317" s="184">
        <v>4269</v>
      </c>
      <c r="K317" s="19">
        <f t="shared" si="24"/>
        <v>3300</v>
      </c>
      <c r="L317" s="43"/>
      <c r="M317" s="2"/>
    </row>
    <row r="318" spans="1:13" x14ac:dyDescent="0.25">
      <c r="A318" s="41" t="s">
        <v>378</v>
      </c>
      <c r="B318" s="118" t="s">
        <v>715</v>
      </c>
      <c r="C318" s="13" t="s">
        <v>716</v>
      </c>
      <c r="D318" s="7" t="s">
        <v>717</v>
      </c>
      <c r="E318" s="118" t="s">
        <v>53</v>
      </c>
      <c r="F318" s="6" t="s">
        <v>11</v>
      </c>
      <c r="G318" s="13">
        <v>5000</v>
      </c>
      <c r="H318" s="13">
        <v>1</v>
      </c>
      <c r="I318" s="134">
        <f t="shared" si="27"/>
        <v>5</v>
      </c>
      <c r="J318" s="184">
        <v>4269</v>
      </c>
      <c r="K318" s="19">
        <f t="shared" si="24"/>
        <v>5000</v>
      </c>
      <c r="L318" s="43"/>
      <c r="M318" s="2"/>
    </row>
    <row r="319" spans="1:13" ht="27" x14ac:dyDescent="0.25">
      <c r="A319" s="41" t="s">
        <v>714</v>
      </c>
      <c r="B319" s="118">
        <v>37521140</v>
      </c>
      <c r="C319" s="13" t="s">
        <v>710</v>
      </c>
      <c r="D319" s="7" t="s">
        <v>718</v>
      </c>
      <c r="E319" s="118" t="s">
        <v>53</v>
      </c>
      <c r="F319" s="6" t="s">
        <v>11</v>
      </c>
      <c r="G319" s="13">
        <v>3300</v>
      </c>
      <c r="H319" s="13">
        <v>1</v>
      </c>
      <c r="I319" s="134">
        <f t="shared" si="27"/>
        <v>3.3</v>
      </c>
      <c r="J319" s="184">
        <v>4269</v>
      </c>
      <c r="K319" s="19">
        <f t="shared" si="24"/>
        <v>3300</v>
      </c>
      <c r="L319" s="43"/>
      <c r="M319" s="2"/>
    </row>
    <row r="320" spans="1:13" x14ac:dyDescent="0.25">
      <c r="A320" s="41" t="s">
        <v>714</v>
      </c>
      <c r="B320" s="118">
        <v>37521140</v>
      </c>
      <c r="C320" s="13" t="s">
        <v>710</v>
      </c>
      <c r="D320" s="7" t="s">
        <v>719</v>
      </c>
      <c r="E320" s="118" t="s">
        <v>53</v>
      </c>
      <c r="F320" s="6" t="s">
        <v>11</v>
      </c>
      <c r="G320" s="13">
        <v>3300</v>
      </c>
      <c r="H320" s="13">
        <v>1</v>
      </c>
      <c r="I320" s="134">
        <f t="shared" si="27"/>
        <v>3.3</v>
      </c>
      <c r="J320" s="184">
        <v>4269</v>
      </c>
      <c r="K320" s="19">
        <f t="shared" si="24"/>
        <v>3300</v>
      </c>
      <c r="L320" s="43"/>
      <c r="M320" s="2"/>
    </row>
    <row r="321" spans="1:13" x14ac:dyDescent="0.25">
      <c r="A321" s="41" t="s">
        <v>714</v>
      </c>
      <c r="B321" s="118">
        <v>37521140</v>
      </c>
      <c r="C321" s="13" t="s">
        <v>710</v>
      </c>
      <c r="D321" s="7" t="s">
        <v>720</v>
      </c>
      <c r="E321" s="118" t="s">
        <v>53</v>
      </c>
      <c r="F321" s="6" t="s">
        <v>11</v>
      </c>
      <c r="G321" s="13">
        <v>300</v>
      </c>
      <c r="H321" s="13">
        <v>1</v>
      </c>
      <c r="I321" s="134">
        <f t="shared" si="27"/>
        <v>0.3</v>
      </c>
      <c r="J321" s="184">
        <v>4269</v>
      </c>
      <c r="K321" s="19">
        <f t="shared" si="24"/>
        <v>300</v>
      </c>
      <c r="L321" s="43"/>
      <c r="M321" s="2"/>
    </row>
    <row r="322" spans="1:13" x14ac:dyDescent="0.25">
      <c r="A322" s="41" t="s">
        <v>714</v>
      </c>
      <c r="B322" s="118">
        <v>37521140</v>
      </c>
      <c r="C322" s="13" t="s">
        <v>710</v>
      </c>
      <c r="D322" s="7" t="s">
        <v>721</v>
      </c>
      <c r="E322" s="118" t="s">
        <v>53</v>
      </c>
      <c r="F322" s="6" t="s">
        <v>11</v>
      </c>
      <c r="G322" s="13">
        <v>3500</v>
      </c>
      <c r="H322" s="13">
        <v>1</v>
      </c>
      <c r="I322" s="134">
        <f t="shared" si="27"/>
        <v>3.5</v>
      </c>
      <c r="J322" s="184">
        <v>4269</v>
      </c>
      <c r="K322" s="19">
        <f t="shared" si="24"/>
        <v>3500</v>
      </c>
      <c r="L322" s="43"/>
      <c r="M322" s="2"/>
    </row>
    <row r="323" spans="1:13" ht="19.5" customHeight="1" x14ac:dyDescent="0.25">
      <c r="A323" s="41" t="s">
        <v>714</v>
      </c>
      <c r="B323" s="118">
        <v>37521140</v>
      </c>
      <c r="C323" s="13" t="s">
        <v>710</v>
      </c>
      <c r="D323" s="7" t="s">
        <v>722</v>
      </c>
      <c r="E323" s="118" t="s">
        <v>53</v>
      </c>
      <c r="F323" s="6" t="s">
        <v>11</v>
      </c>
      <c r="G323" s="13">
        <v>3600</v>
      </c>
      <c r="H323" s="13">
        <v>2</v>
      </c>
      <c r="I323" s="134">
        <f t="shared" si="27"/>
        <v>7.2</v>
      </c>
      <c r="J323" s="184">
        <v>4269</v>
      </c>
      <c r="K323" s="19">
        <f t="shared" si="24"/>
        <v>7200</v>
      </c>
      <c r="L323" s="43"/>
      <c r="M323" s="2"/>
    </row>
    <row r="324" spans="1:13" x14ac:dyDescent="0.25">
      <c r="A324" s="41" t="s">
        <v>292</v>
      </c>
      <c r="B324" s="118">
        <v>39221260</v>
      </c>
      <c r="C324" s="13" t="s">
        <v>724</v>
      </c>
      <c r="D324" s="7" t="s">
        <v>723</v>
      </c>
      <c r="E324" s="118" t="s">
        <v>53</v>
      </c>
      <c r="F324" s="6" t="s">
        <v>11</v>
      </c>
      <c r="G324" s="13">
        <v>350</v>
      </c>
      <c r="H324" s="13">
        <v>144</v>
      </c>
      <c r="I324" s="134">
        <f t="shared" si="27"/>
        <v>50.4</v>
      </c>
      <c r="J324" s="184">
        <v>4269</v>
      </c>
      <c r="K324" s="19">
        <f t="shared" si="24"/>
        <v>50400</v>
      </c>
      <c r="L324" s="43"/>
      <c r="M324" s="2"/>
    </row>
    <row r="325" spans="1:13" x14ac:dyDescent="0.25">
      <c r="A325" s="41" t="s">
        <v>292</v>
      </c>
      <c r="B325" s="118" t="s">
        <v>833</v>
      </c>
      <c r="C325" s="13" t="s">
        <v>724</v>
      </c>
      <c r="D325" s="7" t="s">
        <v>725</v>
      </c>
      <c r="E325" s="118" t="s">
        <v>53</v>
      </c>
      <c r="F325" s="6" t="s">
        <v>11</v>
      </c>
      <c r="G325" s="13">
        <v>600</v>
      </c>
      <c r="H325" s="13">
        <v>144</v>
      </c>
      <c r="I325" s="134">
        <f t="shared" si="27"/>
        <v>86.4</v>
      </c>
      <c r="J325" s="184">
        <v>4269</v>
      </c>
      <c r="K325" s="19">
        <f t="shared" si="24"/>
        <v>86400</v>
      </c>
      <c r="L325" s="43"/>
      <c r="M325" s="2"/>
    </row>
    <row r="326" spans="1:13" x14ac:dyDescent="0.25">
      <c r="A326" s="41" t="s">
        <v>292</v>
      </c>
      <c r="B326" s="118">
        <v>39221140</v>
      </c>
      <c r="C326" s="13" t="s">
        <v>586</v>
      </c>
      <c r="D326" s="7" t="s">
        <v>726</v>
      </c>
      <c r="E326" s="118" t="s">
        <v>53</v>
      </c>
      <c r="F326" s="6" t="s">
        <v>11</v>
      </c>
      <c r="G326" s="13">
        <v>350</v>
      </c>
      <c r="H326" s="13">
        <v>144</v>
      </c>
      <c r="I326" s="134">
        <f t="shared" si="27"/>
        <v>50.4</v>
      </c>
      <c r="J326" s="184">
        <v>4269</v>
      </c>
      <c r="K326" s="19">
        <f t="shared" si="24"/>
        <v>50400</v>
      </c>
      <c r="L326" s="43"/>
      <c r="M326" s="2"/>
    </row>
    <row r="327" spans="1:13" x14ac:dyDescent="0.25">
      <c r="A327" s="41" t="s">
        <v>292</v>
      </c>
      <c r="B327" s="118">
        <v>39221380</v>
      </c>
      <c r="C327" s="13" t="s">
        <v>727</v>
      </c>
      <c r="D327" s="7" t="s">
        <v>728</v>
      </c>
      <c r="E327" s="118" t="s">
        <v>53</v>
      </c>
      <c r="F327" s="6" t="s">
        <v>11</v>
      </c>
      <c r="G327" s="13">
        <v>250</v>
      </c>
      <c r="H327" s="13">
        <v>144</v>
      </c>
      <c r="I327" s="134">
        <f t="shared" si="27"/>
        <v>36</v>
      </c>
      <c r="J327" s="184">
        <v>4269</v>
      </c>
      <c r="K327" s="19">
        <f t="shared" si="24"/>
        <v>36000</v>
      </c>
      <c r="L327" s="43"/>
      <c r="M327" s="2"/>
    </row>
    <row r="328" spans="1:13" x14ac:dyDescent="0.25">
      <c r="A328" s="41" t="s">
        <v>292</v>
      </c>
      <c r="B328" s="118">
        <v>39221380</v>
      </c>
      <c r="C328" s="13" t="s">
        <v>727</v>
      </c>
      <c r="D328" s="7" t="s">
        <v>729</v>
      </c>
      <c r="E328" s="118" t="s">
        <v>53</v>
      </c>
      <c r="F328" s="6" t="s">
        <v>11</v>
      </c>
      <c r="G328" s="13">
        <v>200</v>
      </c>
      <c r="H328" s="13">
        <v>144</v>
      </c>
      <c r="I328" s="134">
        <f t="shared" si="27"/>
        <v>28.8</v>
      </c>
      <c r="J328" s="184">
        <v>4269</v>
      </c>
      <c r="K328" s="19">
        <f t="shared" si="24"/>
        <v>28800</v>
      </c>
      <c r="L328" s="43"/>
      <c r="M328" s="2"/>
    </row>
    <row r="329" spans="1:13" x14ac:dyDescent="0.25">
      <c r="A329" s="41" t="s">
        <v>714</v>
      </c>
      <c r="B329" s="118">
        <v>37521300</v>
      </c>
      <c r="C329" s="13" t="s">
        <v>730</v>
      </c>
      <c r="D329" s="7" t="s">
        <v>731</v>
      </c>
      <c r="E329" s="118" t="s">
        <v>53</v>
      </c>
      <c r="F329" s="6" t="s">
        <v>11</v>
      </c>
      <c r="G329" s="13">
        <v>3300</v>
      </c>
      <c r="H329" s="13">
        <v>3</v>
      </c>
      <c r="I329" s="134">
        <f t="shared" si="27"/>
        <v>9.9</v>
      </c>
      <c r="J329" s="184">
        <v>4269</v>
      </c>
      <c r="K329" s="19">
        <f t="shared" si="24"/>
        <v>9900</v>
      </c>
      <c r="L329" s="43"/>
      <c r="M329" s="2"/>
    </row>
    <row r="330" spans="1:13" x14ac:dyDescent="0.25">
      <c r="A330" s="41" t="s">
        <v>714</v>
      </c>
      <c r="B330" s="118">
        <v>37521160</v>
      </c>
      <c r="C330" s="13" t="s">
        <v>732</v>
      </c>
      <c r="D330" s="7" t="s">
        <v>733</v>
      </c>
      <c r="E330" s="118" t="s">
        <v>53</v>
      </c>
      <c r="F330" s="6" t="s">
        <v>11</v>
      </c>
      <c r="G330" s="13">
        <v>1800</v>
      </c>
      <c r="H330" s="13">
        <v>2</v>
      </c>
      <c r="I330" s="134">
        <f t="shared" si="27"/>
        <v>3.6</v>
      </c>
      <c r="J330" s="184">
        <v>4269</v>
      </c>
      <c r="K330" s="19">
        <f t="shared" si="24"/>
        <v>3600</v>
      </c>
      <c r="L330" s="43"/>
      <c r="M330" s="2"/>
    </row>
    <row r="331" spans="1:13" x14ac:dyDescent="0.25">
      <c r="A331" s="41" t="s">
        <v>714</v>
      </c>
      <c r="B331" s="118">
        <v>37521250</v>
      </c>
      <c r="C331" s="13" t="s">
        <v>734</v>
      </c>
      <c r="D331" s="7" t="s">
        <v>735</v>
      </c>
      <c r="E331" s="118" t="s">
        <v>53</v>
      </c>
      <c r="F331" s="6" t="s">
        <v>11</v>
      </c>
      <c r="G331" s="13">
        <v>4350</v>
      </c>
      <c r="H331" s="13">
        <v>1</v>
      </c>
      <c r="I331" s="134">
        <f t="shared" si="27"/>
        <v>4.3499999999999996</v>
      </c>
      <c r="J331" s="184">
        <v>4269</v>
      </c>
      <c r="K331" s="19">
        <f t="shared" si="24"/>
        <v>4350</v>
      </c>
      <c r="L331" s="43"/>
      <c r="M331" s="2"/>
    </row>
    <row r="332" spans="1:13" x14ac:dyDescent="0.25">
      <c r="A332" s="41" t="s">
        <v>714</v>
      </c>
      <c r="B332" s="118">
        <v>37521300</v>
      </c>
      <c r="C332" s="13" t="s">
        <v>730</v>
      </c>
      <c r="D332" s="7" t="s">
        <v>736</v>
      </c>
      <c r="E332" s="118" t="s">
        <v>53</v>
      </c>
      <c r="F332" s="6" t="s">
        <v>11</v>
      </c>
      <c r="G332" s="13">
        <v>500</v>
      </c>
      <c r="H332" s="13">
        <v>2</v>
      </c>
      <c r="I332" s="134">
        <f t="shared" si="27"/>
        <v>1</v>
      </c>
      <c r="J332" s="184">
        <v>4269</v>
      </c>
      <c r="K332" s="19">
        <f t="shared" si="24"/>
        <v>1000</v>
      </c>
      <c r="L332" s="43"/>
      <c r="M332" s="2"/>
    </row>
    <row r="333" spans="1:13" x14ac:dyDescent="0.25">
      <c r="A333" s="41" t="s">
        <v>714</v>
      </c>
      <c r="B333" s="118">
        <v>37521200</v>
      </c>
      <c r="C333" s="13" t="s">
        <v>737</v>
      </c>
      <c r="D333" s="7" t="s">
        <v>738</v>
      </c>
      <c r="E333" s="118" t="s">
        <v>53</v>
      </c>
      <c r="F333" s="6" t="s">
        <v>11</v>
      </c>
      <c r="G333" s="13">
        <v>1250</v>
      </c>
      <c r="H333" s="13">
        <v>3</v>
      </c>
      <c r="I333" s="134">
        <f t="shared" si="27"/>
        <v>3.75</v>
      </c>
      <c r="J333" s="184">
        <v>4269</v>
      </c>
      <c r="K333" s="19">
        <f t="shared" si="24"/>
        <v>3750</v>
      </c>
      <c r="L333" s="43"/>
      <c r="M333" s="2"/>
    </row>
    <row r="334" spans="1:13" x14ac:dyDescent="0.25">
      <c r="A334" s="41" t="s">
        <v>714</v>
      </c>
      <c r="B334" s="118">
        <v>37521300</v>
      </c>
      <c r="C334" s="13" t="s">
        <v>730</v>
      </c>
      <c r="D334" s="7" t="s">
        <v>739</v>
      </c>
      <c r="E334" s="118" t="s">
        <v>53</v>
      </c>
      <c r="F334" s="6" t="s">
        <v>11</v>
      </c>
      <c r="G334" s="13">
        <v>400</v>
      </c>
      <c r="H334" s="13">
        <v>1</v>
      </c>
      <c r="I334" s="134">
        <f t="shared" si="27"/>
        <v>0.4</v>
      </c>
      <c r="J334" s="184">
        <v>4269</v>
      </c>
      <c r="K334" s="19">
        <f t="shared" si="24"/>
        <v>400</v>
      </c>
      <c r="L334" s="43"/>
      <c r="M334" s="2"/>
    </row>
    <row r="335" spans="1:13" x14ac:dyDescent="0.25">
      <c r="A335" s="41" t="s">
        <v>714</v>
      </c>
      <c r="B335" s="118">
        <v>37521300</v>
      </c>
      <c r="C335" s="13" t="s">
        <v>730</v>
      </c>
      <c r="D335" s="7" t="s">
        <v>740</v>
      </c>
      <c r="E335" s="118" t="s">
        <v>53</v>
      </c>
      <c r="F335" s="6" t="s">
        <v>11</v>
      </c>
      <c r="G335" s="13">
        <v>450</v>
      </c>
      <c r="H335" s="13">
        <v>1</v>
      </c>
      <c r="I335" s="134">
        <f t="shared" si="27"/>
        <v>0.45</v>
      </c>
      <c r="J335" s="184">
        <v>4269</v>
      </c>
      <c r="K335" s="19">
        <f t="shared" si="24"/>
        <v>450</v>
      </c>
      <c r="L335" s="43"/>
      <c r="M335" s="2"/>
    </row>
    <row r="336" spans="1:13" x14ac:dyDescent="0.25">
      <c r="A336" s="41" t="s">
        <v>714</v>
      </c>
      <c r="B336" s="118">
        <v>37521300</v>
      </c>
      <c r="C336" s="13" t="s">
        <v>730</v>
      </c>
      <c r="D336" s="7" t="s">
        <v>741</v>
      </c>
      <c r="E336" s="118" t="s">
        <v>53</v>
      </c>
      <c r="F336" s="6" t="s">
        <v>11</v>
      </c>
      <c r="G336" s="13">
        <v>500</v>
      </c>
      <c r="H336" s="13">
        <v>3</v>
      </c>
      <c r="I336" s="134">
        <f t="shared" si="27"/>
        <v>1.5</v>
      </c>
      <c r="J336" s="184">
        <v>4269</v>
      </c>
      <c r="K336" s="19">
        <f t="shared" si="24"/>
        <v>1500</v>
      </c>
      <c r="L336" s="43"/>
      <c r="M336" s="2"/>
    </row>
    <row r="337" spans="1:13" x14ac:dyDescent="0.25">
      <c r="A337" s="41" t="s">
        <v>714</v>
      </c>
      <c r="B337" s="118">
        <v>37521300</v>
      </c>
      <c r="C337" s="13" t="s">
        <v>730</v>
      </c>
      <c r="D337" s="7" t="s">
        <v>742</v>
      </c>
      <c r="E337" s="118" t="s">
        <v>53</v>
      </c>
      <c r="F337" s="6" t="s">
        <v>11</v>
      </c>
      <c r="G337" s="13">
        <v>800</v>
      </c>
      <c r="H337" s="13">
        <v>2</v>
      </c>
      <c r="I337" s="134">
        <f t="shared" si="27"/>
        <v>1.6</v>
      </c>
      <c r="J337" s="184">
        <v>4269</v>
      </c>
      <c r="K337" s="19">
        <f t="shared" si="24"/>
        <v>1600</v>
      </c>
      <c r="L337" s="43"/>
      <c r="M337" s="2"/>
    </row>
    <row r="338" spans="1:13" x14ac:dyDescent="0.25">
      <c r="A338" s="41" t="s">
        <v>714</v>
      </c>
      <c r="B338" s="118">
        <v>37521300</v>
      </c>
      <c r="C338" s="13" t="s">
        <v>730</v>
      </c>
      <c r="D338" s="7" t="s">
        <v>743</v>
      </c>
      <c r="E338" s="118" t="s">
        <v>53</v>
      </c>
      <c r="F338" s="6" t="s">
        <v>11</v>
      </c>
      <c r="G338" s="13">
        <v>500</v>
      </c>
      <c r="H338" s="13">
        <v>1</v>
      </c>
      <c r="I338" s="134">
        <f t="shared" si="27"/>
        <v>0.5</v>
      </c>
      <c r="J338" s="184">
        <v>4269</v>
      </c>
      <c r="K338" s="19">
        <f t="shared" si="24"/>
        <v>500</v>
      </c>
      <c r="L338" s="43"/>
      <c r="M338" s="2"/>
    </row>
    <row r="339" spans="1:13" x14ac:dyDescent="0.25">
      <c r="A339" s="41" t="s">
        <v>714</v>
      </c>
      <c r="B339" s="118">
        <v>37521100</v>
      </c>
      <c r="C339" s="13" t="s">
        <v>744</v>
      </c>
      <c r="D339" s="7" t="s">
        <v>745</v>
      </c>
      <c r="E339" s="118" t="s">
        <v>53</v>
      </c>
      <c r="F339" s="6" t="s">
        <v>11</v>
      </c>
      <c r="G339" s="13">
        <v>2100</v>
      </c>
      <c r="H339" s="13">
        <v>1</v>
      </c>
      <c r="I339" s="134">
        <f t="shared" si="27"/>
        <v>2.1</v>
      </c>
      <c r="J339" s="184">
        <v>4269</v>
      </c>
      <c r="K339" s="19">
        <f t="shared" si="24"/>
        <v>2100</v>
      </c>
      <c r="L339" s="43"/>
      <c r="M339" s="2"/>
    </row>
    <row r="340" spans="1:13" ht="23.25" customHeight="1" x14ac:dyDescent="0.25">
      <c r="A340" s="41" t="s">
        <v>290</v>
      </c>
      <c r="B340" s="118">
        <v>39835000</v>
      </c>
      <c r="C340" s="7" t="s">
        <v>746</v>
      </c>
      <c r="D340" s="7" t="s">
        <v>747</v>
      </c>
      <c r="E340" s="118" t="s">
        <v>53</v>
      </c>
      <c r="F340" s="6" t="s">
        <v>11</v>
      </c>
      <c r="G340" s="13">
        <v>2400</v>
      </c>
      <c r="H340" s="13">
        <v>2</v>
      </c>
      <c r="I340" s="134">
        <f t="shared" si="27"/>
        <v>4.8</v>
      </c>
      <c r="J340" s="184">
        <v>4269</v>
      </c>
      <c r="K340" s="19">
        <f t="shared" si="24"/>
        <v>4800</v>
      </c>
      <c r="L340" s="43"/>
      <c r="M340" s="2"/>
    </row>
    <row r="341" spans="1:13" x14ac:dyDescent="0.25">
      <c r="A341" s="41" t="s">
        <v>378</v>
      </c>
      <c r="B341" s="118" t="s">
        <v>466</v>
      </c>
      <c r="C341" s="13" t="s">
        <v>467</v>
      </c>
      <c r="D341" s="7" t="s">
        <v>748</v>
      </c>
      <c r="E341" s="118" t="s">
        <v>53</v>
      </c>
      <c r="F341" s="6" t="s">
        <v>11</v>
      </c>
      <c r="G341" s="13">
        <v>1100</v>
      </c>
      <c r="H341" s="13">
        <v>1</v>
      </c>
      <c r="I341" s="134">
        <f t="shared" si="27"/>
        <v>1.1000000000000001</v>
      </c>
      <c r="J341" s="184">
        <v>4269</v>
      </c>
      <c r="K341" s="19">
        <f t="shared" si="24"/>
        <v>1100</v>
      </c>
      <c r="L341" s="43"/>
      <c r="M341" s="2"/>
    </row>
    <row r="342" spans="1:13" x14ac:dyDescent="0.25">
      <c r="A342" s="41" t="s">
        <v>378</v>
      </c>
      <c r="B342" s="118" t="s">
        <v>466</v>
      </c>
      <c r="C342" s="13" t="s">
        <v>467</v>
      </c>
      <c r="D342" s="7" t="s">
        <v>749</v>
      </c>
      <c r="E342" s="118" t="s">
        <v>53</v>
      </c>
      <c r="F342" s="6" t="s">
        <v>11</v>
      </c>
      <c r="G342" s="13">
        <v>800</v>
      </c>
      <c r="H342" s="13">
        <v>2</v>
      </c>
      <c r="I342" s="134">
        <f t="shared" si="27"/>
        <v>1.6</v>
      </c>
      <c r="J342" s="184">
        <v>4269</v>
      </c>
      <c r="K342" s="19">
        <f t="shared" si="24"/>
        <v>1600</v>
      </c>
      <c r="L342" s="43"/>
      <c r="M342" s="2"/>
    </row>
    <row r="343" spans="1:13" x14ac:dyDescent="0.25">
      <c r="A343" s="41" t="s">
        <v>714</v>
      </c>
      <c r="B343" s="118">
        <v>37521200</v>
      </c>
      <c r="C343" s="13" t="s">
        <v>737</v>
      </c>
      <c r="D343" s="7" t="s">
        <v>750</v>
      </c>
      <c r="E343" s="118" t="s">
        <v>53</v>
      </c>
      <c r="F343" s="6" t="s">
        <v>11</v>
      </c>
      <c r="G343" s="13">
        <v>600</v>
      </c>
      <c r="H343" s="13">
        <v>1</v>
      </c>
      <c r="I343" s="134">
        <f t="shared" si="27"/>
        <v>0.6</v>
      </c>
      <c r="J343" s="184">
        <v>4269</v>
      </c>
      <c r="K343" s="19">
        <f t="shared" si="24"/>
        <v>600</v>
      </c>
      <c r="L343" s="43"/>
      <c r="M343" s="2"/>
    </row>
    <row r="344" spans="1:13" x14ac:dyDescent="0.25">
      <c r="A344" s="41" t="s">
        <v>714</v>
      </c>
      <c r="B344" s="118">
        <v>37521200</v>
      </c>
      <c r="C344" s="13" t="s">
        <v>737</v>
      </c>
      <c r="D344" s="7" t="s">
        <v>751</v>
      </c>
      <c r="E344" s="118" t="s">
        <v>53</v>
      </c>
      <c r="F344" s="6" t="s">
        <v>11</v>
      </c>
      <c r="G344" s="13">
        <v>1700</v>
      </c>
      <c r="H344" s="13">
        <v>1</v>
      </c>
      <c r="I344" s="134">
        <f t="shared" si="27"/>
        <v>1.7</v>
      </c>
      <c r="J344" s="184">
        <v>4269</v>
      </c>
      <c r="K344" s="19">
        <f t="shared" si="24"/>
        <v>1700</v>
      </c>
      <c r="L344" s="43"/>
      <c r="M344" s="2"/>
    </row>
    <row r="345" spans="1:13" x14ac:dyDescent="0.25">
      <c r="A345" s="41" t="s">
        <v>714</v>
      </c>
      <c r="B345" s="118">
        <v>37521200</v>
      </c>
      <c r="C345" s="13" t="s">
        <v>737</v>
      </c>
      <c r="D345" s="7" t="s">
        <v>752</v>
      </c>
      <c r="E345" s="118" t="s">
        <v>53</v>
      </c>
      <c r="F345" s="6" t="s">
        <v>11</v>
      </c>
      <c r="G345" s="13">
        <v>600</v>
      </c>
      <c r="H345" s="13">
        <v>1</v>
      </c>
      <c r="I345" s="134">
        <f t="shared" si="27"/>
        <v>0.6</v>
      </c>
      <c r="J345" s="184">
        <v>4269</v>
      </c>
      <c r="K345" s="19">
        <f t="shared" si="24"/>
        <v>600</v>
      </c>
      <c r="L345" s="43"/>
      <c r="M345" s="2"/>
    </row>
    <row r="346" spans="1:13" x14ac:dyDescent="0.25">
      <c r="A346" s="41" t="s">
        <v>714</v>
      </c>
      <c r="B346" s="118">
        <v>37511300</v>
      </c>
      <c r="C346" s="13" t="s">
        <v>753</v>
      </c>
      <c r="D346" s="7" t="s">
        <v>754</v>
      </c>
      <c r="E346" s="118" t="s">
        <v>53</v>
      </c>
      <c r="F346" s="6" t="s">
        <v>11</v>
      </c>
      <c r="G346" s="13">
        <v>3500</v>
      </c>
      <c r="H346" s="13">
        <v>1</v>
      </c>
      <c r="I346" s="134">
        <f t="shared" si="27"/>
        <v>3.5</v>
      </c>
      <c r="J346" s="184">
        <v>4269</v>
      </c>
      <c r="K346" s="19">
        <f t="shared" si="24"/>
        <v>3500</v>
      </c>
      <c r="L346" s="43"/>
      <c r="M346" s="2"/>
    </row>
    <row r="347" spans="1:13" x14ac:dyDescent="0.25">
      <c r="A347" s="41" t="s">
        <v>714</v>
      </c>
      <c r="B347" s="118">
        <v>37511300</v>
      </c>
      <c r="C347" s="13" t="s">
        <v>753</v>
      </c>
      <c r="D347" s="7" t="s">
        <v>755</v>
      </c>
      <c r="E347" s="118" t="s">
        <v>53</v>
      </c>
      <c r="F347" s="6" t="s">
        <v>11</v>
      </c>
      <c r="G347" s="13">
        <v>2800</v>
      </c>
      <c r="H347" s="13">
        <v>1</v>
      </c>
      <c r="I347" s="134">
        <f t="shared" si="27"/>
        <v>2.8</v>
      </c>
      <c r="J347" s="184">
        <v>4269</v>
      </c>
      <c r="K347" s="19">
        <f t="shared" si="24"/>
        <v>2800</v>
      </c>
      <c r="L347" s="43"/>
      <c r="M347" s="2"/>
    </row>
    <row r="348" spans="1:13" x14ac:dyDescent="0.25">
      <c r="A348" s="41" t="s">
        <v>714</v>
      </c>
      <c r="B348" s="118">
        <v>37521260</v>
      </c>
      <c r="C348" s="13" t="s">
        <v>756</v>
      </c>
      <c r="D348" s="7" t="s">
        <v>757</v>
      </c>
      <c r="E348" s="118" t="s">
        <v>53</v>
      </c>
      <c r="F348" s="6" t="s">
        <v>11</v>
      </c>
      <c r="G348" s="13">
        <v>1100</v>
      </c>
      <c r="H348" s="13">
        <v>1</v>
      </c>
      <c r="I348" s="134">
        <f t="shared" si="27"/>
        <v>1.1000000000000001</v>
      </c>
      <c r="J348" s="184">
        <v>4269</v>
      </c>
      <c r="K348" s="19">
        <f t="shared" si="24"/>
        <v>1100</v>
      </c>
      <c r="L348" s="43"/>
      <c r="M348" s="2"/>
    </row>
    <row r="349" spans="1:13" x14ac:dyDescent="0.25">
      <c r="A349" s="41" t="s">
        <v>714</v>
      </c>
      <c r="B349" s="118">
        <v>37521200</v>
      </c>
      <c r="C349" s="13" t="s">
        <v>737</v>
      </c>
      <c r="D349" s="7" t="s">
        <v>758</v>
      </c>
      <c r="E349" s="118" t="s">
        <v>53</v>
      </c>
      <c r="F349" s="6" t="s">
        <v>11</v>
      </c>
      <c r="G349" s="13">
        <v>1600</v>
      </c>
      <c r="H349" s="13">
        <v>2</v>
      </c>
      <c r="I349" s="134">
        <f t="shared" si="27"/>
        <v>3.2</v>
      </c>
      <c r="J349" s="184">
        <v>4269</v>
      </c>
      <c r="K349" s="19">
        <f t="shared" si="24"/>
        <v>3200</v>
      </c>
      <c r="L349" s="43"/>
      <c r="M349" s="2"/>
    </row>
    <row r="350" spans="1:13" x14ac:dyDescent="0.25">
      <c r="A350" s="41" t="s">
        <v>714</v>
      </c>
      <c r="B350" s="118">
        <v>37521240</v>
      </c>
      <c r="C350" s="13" t="s">
        <v>760</v>
      </c>
      <c r="D350" s="7" t="s">
        <v>759</v>
      </c>
      <c r="E350" s="118" t="s">
        <v>53</v>
      </c>
      <c r="F350" s="6" t="s">
        <v>11</v>
      </c>
      <c r="G350" s="13">
        <v>450</v>
      </c>
      <c r="H350" s="13">
        <v>1</v>
      </c>
      <c r="I350" s="134">
        <f t="shared" si="27"/>
        <v>0.45</v>
      </c>
      <c r="J350" s="184">
        <v>4269</v>
      </c>
      <c r="K350" s="19">
        <f t="shared" si="24"/>
        <v>450</v>
      </c>
      <c r="L350" s="43"/>
      <c r="M350" s="2"/>
    </row>
    <row r="351" spans="1:13" x14ac:dyDescent="0.25">
      <c r="A351" s="41" t="s">
        <v>714</v>
      </c>
      <c r="B351" s="118">
        <v>37521240</v>
      </c>
      <c r="C351" s="13" t="s">
        <v>760</v>
      </c>
      <c r="D351" s="7" t="s">
        <v>759</v>
      </c>
      <c r="E351" s="118" t="s">
        <v>53</v>
      </c>
      <c r="F351" s="6" t="s">
        <v>11</v>
      </c>
      <c r="G351" s="13">
        <v>200</v>
      </c>
      <c r="H351" s="13">
        <v>6</v>
      </c>
      <c r="I351" s="134">
        <f t="shared" si="27"/>
        <v>1.2</v>
      </c>
      <c r="J351" s="184">
        <v>4269</v>
      </c>
      <c r="K351" s="19">
        <f t="shared" si="24"/>
        <v>1200</v>
      </c>
      <c r="L351" s="43"/>
      <c r="M351" s="2"/>
    </row>
    <row r="352" spans="1:13" x14ac:dyDescent="0.25">
      <c r="A352" s="41" t="s">
        <v>714</v>
      </c>
      <c r="B352" s="118">
        <v>37521140</v>
      </c>
      <c r="C352" s="13" t="s">
        <v>710</v>
      </c>
      <c r="D352" s="7" t="s">
        <v>761</v>
      </c>
      <c r="E352" s="118" t="s">
        <v>53</v>
      </c>
      <c r="F352" s="6" t="s">
        <v>11</v>
      </c>
      <c r="G352" s="13">
        <v>1000</v>
      </c>
      <c r="H352" s="13">
        <v>2</v>
      </c>
      <c r="I352" s="134">
        <f t="shared" si="27"/>
        <v>2</v>
      </c>
      <c r="J352" s="184">
        <v>4269</v>
      </c>
      <c r="K352" s="19">
        <f t="shared" si="24"/>
        <v>2000</v>
      </c>
      <c r="L352" s="43"/>
      <c r="M352" s="2"/>
    </row>
    <row r="353" spans="1:13" x14ac:dyDescent="0.25">
      <c r="A353" s="41" t="s">
        <v>714</v>
      </c>
      <c r="B353" s="118">
        <v>37521170</v>
      </c>
      <c r="C353" s="13" t="s">
        <v>763</v>
      </c>
      <c r="D353" s="7" t="s">
        <v>762</v>
      </c>
      <c r="E353" s="118" t="s">
        <v>53</v>
      </c>
      <c r="F353" s="6" t="s">
        <v>11</v>
      </c>
      <c r="G353" s="13">
        <v>1100</v>
      </c>
      <c r="H353" s="13">
        <v>3</v>
      </c>
      <c r="I353" s="134">
        <f t="shared" si="27"/>
        <v>3.3</v>
      </c>
      <c r="J353" s="184">
        <v>4269</v>
      </c>
      <c r="K353" s="19">
        <f t="shared" si="24"/>
        <v>3300</v>
      </c>
      <c r="L353" s="43"/>
      <c r="M353" s="2"/>
    </row>
    <row r="354" spans="1:13" x14ac:dyDescent="0.25">
      <c r="A354" s="41" t="s">
        <v>714</v>
      </c>
      <c r="B354" s="118">
        <v>37521200</v>
      </c>
      <c r="C354" s="13" t="s">
        <v>737</v>
      </c>
      <c r="D354" s="7" t="s">
        <v>764</v>
      </c>
      <c r="E354" s="118" t="s">
        <v>53</v>
      </c>
      <c r="F354" s="6" t="s">
        <v>11</v>
      </c>
      <c r="G354" s="13">
        <v>1300</v>
      </c>
      <c r="H354" s="13">
        <v>1</v>
      </c>
      <c r="I354" s="134">
        <f t="shared" si="27"/>
        <v>1.3</v>
      </c>
      <c r="J354" s="184">
        <v>4269</v>
      </c>
      <c r="K354" s="19">
        <f t="shared" si="24"/>
        <v>1300</v>
      </c>
      <c r="L354" s="43"/>
      <c r="M354" s="2"/>
    </row>
    <row r="355" spans="1:13" x14ac:dyDescent="0.25">
      <c r="A355" s="41" t="s">
        <v>714</v>
      </c>
      <c r="B355" s="118">
        <v>37511300</v>
      </c>
      <c r="C355" s="13" t="s">
        <v>753</v>
      </c>
      <c r="D355" s="7" t="s">
        <v>765</v>
      </c>
      <c r="E355" s="118" t="s">
        <v>53</v>
      </c>
      <c r="F355" s="6" t="s">
        <v>11</v>
      </c>
      <c r="G355" s="13">
        <v>1950</v>
      </c>
      <c r="H355" s="13">
        <v>1</v>
      </c>
      <c r="I355" s="134">
        <f>+H355*G355/1000</f>
        <v>1.95</v>
      </c>
      <c r="J355" s="184">
        <v>4269</v>
      </c>
      <c r="K355" s="19">
        <f t="shared" ref="K355:K420" si="28">G355*H355</f>
        <v>1950</v>
      </c>
      <c r="L355" s="43"/>
      <c r="M355" s="2"/>
    </row>
    <row r="356" spans="1:13" x14ac:dyDescent="0.25">
      <c r="A356" s="41" t="s">
        <v>714</v>
      </c>
      <c r="B356" s="118">
        <v>37521160</v>
      </c>
      <c r="C356" s="13" t="s">
        <v>732</v>
      </c>
      <c r="D356" s="7" t="s">
        <v>766</v>
      </c>
      <c r="E356" s="118" t="s">
        <v>53</v>
      </c>
      <c r="F356" s="6" t="s">
        <v>11</v>
      </c>
      <c r="G356" s="13">
        <v>1400</v>
      </c>
      <c r="H356" s="13">
        <v>1</v>
      </c>
      <c r="I356" s="134">
        <f t="shared" si="27"/>
        <v>1.4</v>
      </c>
      <c r="J356" s="184">
        <v>4269</v>
      </c>
      <c r="K356" s="19">
        <f t="shared" si="28"/>
        <v>1400</v>
      </c>
      <c r="L356" s="43"/>
      <c r="M356" s="2"/>
    </row>
    <row r="357" spans="1:13" x14ac:dyDescent="0.25">
      <c r="A357" s="41" t="s">
        <v>714</v>
      </c>
      <c r="B357" s="118">
        <v>37521160</v>
      </c>
      <c r="C357" s="13" t="s">
        <v>732</v>
      </c>
      <c r="D357" s="7" t="s">
        <v>767</v>
      </c>
      <c r="E357" s="118" t="s">
        <v>53</v>
      </c>
      <c r="F357" s="6" t="s">
        <v>11</v>
      </c>
      <c r="G357" s="13">
        <v>1000</v>
      </c>
      <c r="H357" s="13">
        <v>1</v>
      </c>
      <c r="I357" s="134">
        <f t="shared" si="27"/>
        <v>1</v>
      </c>
      <c r="J357" s="184">
        <v>4269</v>
      </c>
      <c r="K357" s="19">
        <f t="shared" si="28"/>
        <v>1000</v>
      </c>
      <c r="L357" s="43"/>
      <c r="M357" s="2"/>
    </row>
    <row r="358" spans="1:13" x14ac:dyDescent="0.25">
      <c r="A358" s="41" t="s">
        <v>714</v>
      </c>
      <c r="B358" s="118">
        <v>37521160</v>
      </c>
      <c r="C358" s="13" t="s">
        <v>732</v>
      </c>
      <c r="D358" s="7" t="s">
        <v>768</v>
      </c>
      <c r="E358" s="118" t="s">
        <v>53</v>
      </c>
      <c r="F358" s="6" t="s">
        <v>11</v>
      </c>
      <c r="G358" s="13">
        <v>1950</v>
      </c>
      <c r="H358" s="13">
        <v>1</v>
      </c>
      <c r="I358" s="134">
        <f t="shared" si="27"/>
        <v>1.95</v>
      </c>
      <c r="J358" s="184">
        <v>4269</v>
      </c>
      <c r="K358" s="19">
        <f t="shared" si="28"/>
        <v>1950</v>
      </c>
      <c r="L358" s="43"/>
      <c r="M358" s="2"/>
    </row>
    <row r="359" spans="1:13" x14ac:dyDescent="0.25">
      <c r="A359" s="41" t="s">
        <v>714</v>
      </c>
      <c r="B359" s="118">
        <v>37521230</v>
      </c>
      <c r="C359" s="13" t="s">
        <v>770</v>
      </c>
      <c r="D359" s="7" t="s">
        <v>769</v>
      </c>
      <c r="E359" s="118" t="s">
        <v>53</v>
      </c>
      <c r="F359" s="6" t="s">
        <v>11</v>
      </c>
      <c r="G359" s="13">
        <v>1600</v>
      </c>
      <c r="H359" s="13">
        <v>2</v>
      </c>
      <c r="I359" s="134">
        <f t="shared" si="27"/>
        <v>3.2</v>
      </c>
      <c r="J359" s="184">
        <v>4269</v>
      </c>
      <c r="K359" s="19">
        <f t="shared" si="28"/>
        <v>3200</v>
      </c>
      <c r="L359" s="43"/>
      <c r="M359" s="2"/>
    </row>
    <row r="360" spans="1:13" x14ac:dyDescent="0.25">
      <c r="A360" s="41" t="s">
        <v>714</v>
      </c>
      <c r="B360" s="118">
        <v>37511300</v>
      </c>
      <c r="C360" s="13" t="s">
        <v>753</v>
      </c>
      <c r="D360" s="7" t="s">
        <v>771</v>
      </c>
      <c r="E360" s="118" t="s">
        <v>53</v>
      </c>
      <c r="F360" s="6" t="s">
        <v>11</v>
      </c>
      <c r="G360" s="13">
        <v>650</v>
      </c>
      <c r="H360" s="13">
        <v>2</v>
      </c>
      <c r="I360" s="134">
        <f t="shared" si="27"/>
        <v>1.3</v>
      </c>
      <c r="J360" s="184">
        <v>4269</v>
      </c>
      <c r="K360" s="19">
        <f t="shared" si="28"/>
        <v>1300</v>
      </c>
      <c r="L360" s="43"/>
      <c r="M360" s="2"/>
    </row>
    <row r="361" spans="1:13" x14ac:dyDescent="0.25">
      <c r="A361" s="41" t="s">
        <v>714</v>
      </c>
      <c r="B361" s="118">
        <v>37521120</v>
      </c>
      <c r="C361" s="13" t="s">
        <v>773</v>
      </c>
      <c r="D361" s="7" t="s">
        <v>772</v>
      </c>
      <c r="E361" s="118" t="s">
        <v>53</v>
      </c>
      <c r="F361" s="6" t="s">
        <v>11</v>
      </c>
      <c r="G361" s="13">
        <v>550</v>
      </c>
      <c r="H361" s="13">
        <v>6</v>
      </c>
      <c r="I361" s="134">
        <f t="shared" si="27"/>
        <v>3.3</v>
      </c>
      <c r="J361" s="184">
        <v>4269</v>
      </c>
      <c r="K361" s="19">
        <f t="shared" si="28"/>
        <v>3300</v>
      </c>
      <c r="L361" s="43"/>
      <c r="M361" s="2"/>
    </row>
    <row r="362" spans="1:13" x14ac:dyDescent="0.25">
      <c r="A362" s="41" t="s">
        <v>714</v>
      </c>
      <c r="B362" s="118">
        <v>37521230</v>
      </c>
      <c r="C362" s="13" t="s">
        <v>770</v>
      </c>
      <c r="D362" s="7" t="s">
        <v>774</v>
      </c>
      <c r="E362" s="118" t="s">
        <v>53</v>
      </c>
      <c r="F362" s="6" t="s">
        <v>11</v>
      </c>
      <c r="G362" s="13">
        <v>1000</v>
      </c>
      <c r="H362" s="13">
        <v>3</v>
      </c>
      <c r="I362" s="134">
        <f t="shared" si="27"/>
        <v>3</v>
      </c>
      <c r="J362" s="184">
        <v>4269</v>
      </c>
      <c r="K362" s="19">
        <f t="shared" si="28"/>
        <v>3000</v>
      </c>
      <c r="L362" s="43"/>
      <c r="M362" s="2"/>
    </row>
    <row r="363" spans="1:13" x14ac:dyDescent="0.25">
      <c r="A363" s="41" t="s">
        <v>714</v>
      </c>
      <c r="B363" s="118">
        <v>37521230</v>
      </c>
      <c r="C363" s="13" t="s">
        <v>770</v>
      </c>
      <c r="D363" s="7" t="s">
        <v>775</v>
      </c>
      <c r="E363" s="118" t="s">
        <v>53</v>
      </c>
      <c r="F363" s="6" t="s">
        <v>11</v>
      </c>
      <c r="G363" s="13">
        <v>850</v>
      </c>
      <c r="H363" s="13">
        <v>1</v>
      </c>
      <c r="I363" s="134">
        <f t="shared" si="27"/>
        <v>0.85</v>
      </c>
      <c r="J363" s="184">
        <v>4269</v>
      </c>
      <c r="K363" s="19">
        <f t="shared" si="28"/>
        <v>850</v>
      </c>
      <c r="L363" s="43"/>
      <c r="M363" s="2"/>
    </row>
    <row r="364" spans="1:13" x14ac:dyDescent="0.25">
      <c r="A364" s="41" t="s">
        <v>714</v>
      </c>
      <c r="B364" s="118">
        <v>37521230</v>
      </c>
      <c r="C364" s="13" t="s">
        <v>770</v>
      </c>
      <c r="D364" s="7" t="s">
        <v>776</v>
      </c>
      <c r="E364" s="118" t="s">
        <v>53</v>
      </c>
      <c r="F364" s="6" t="s">
        <v>11</v>
      </c>
      <c r="G364" s="13">
        <v>500</v>
      </c>
      <c r="H364" s="13">
        <v>1</v>
      </c>
      <c r="I364" s="134">
        <f t="shared" si="27"/>
        <v>0.5</v>
      </c>
      <c r="J364" s="184">
        <v>4269</v>
      </c>
      <c r="K364" s="19">
        <f t="shared" si="28"/>
        <v>500</v>
      </c>
      <c r="L364" s="43"/>
      <c r="M364" s="2"/>
    </row>
    <row r="365" spans="1:13" x14ac:dyDescent="0.25">
      <c r="A365" s="41" t="s">
        <v>714</v>
      </c>
      <c r="B365" s="118">
        <v>37521230</v>
      </c>
      <c r="C365" s="13" t="s">
        <v>770</v>
      </c>
      <c r="D365" s="7" t="s">
        <v>777</v>
      </c>
      <c r="E365" s="118" t="s">
        <v>53</v>
      </c>
      <c r="F365" s="6" t="s">
        <v>11</v>
      </c>
      <c r="G365" s="13">
        <v>1900</v>
      </c>
      <c r="H365" s="13">
        <v>1</v>
      </c>
      <c r="I365" s="134">
        <f t="shared" si="27"/>
        <v>1.9</v>
      </c>
      <c r="J365" s="184">
        <v>4269</v>
      </c>
      <c r="K365" s="19">
        <f t="shared" si="28"/>
        <v>1900</v>
      </c>
      <c r="L365" s="43"/>
      <c r="M365" s="2"/>
    </row>
    <row r="366" spans="1:13" x14ac:dyDescent="0.25">
      <c r="A366" s="41" t="s">
        <v>714</v>
      </c>
      <c r="B366" s="118">
        <v>37521230</v>
      </c>
      <c r="C366" s="13" t="s">
        <v>770</v>
      </c>
      <c r="D366" s="7" t="s">
        <v>778</v>
      </c>
      <c r="E366" s="118" t="s">
        <v>53</v>
      </c>
      <c r="F366" s="6" t="s">
        <v>11</v>
      </c>
      <c r="G366" s="13">
        <v>1200</v>
      </c>
      <c r="H366" s="13">
        <v>1</v>
      </c>
      <c r="I366" s="134">
        <f t="shared" si="27"/>
        <v>1.2</v>
      </c>
      <c r="J366" s="184">
        <v>4269</v>
      </c>
      <c r="K366" s="19">
        <f t="shared" si="28"/>
        <v>1200</v>
      </c>
      <c r="L366" s="43"/>
      <c r="M366" s="2"/>
    </row>
    <row r="367" spans="1:13" x14ac:dyDescent="0.25">
      <c r="A367" s="41" t="s">
        <v>714</v>
      </c>
      <c r="B367" s="118">
        <v>37521230</v>
      </c>
      <c r="C367" s="13" t="s">
        <v>770</v>
      </c>
      <c r="D367" s="7" t="s">
        <v>779</v>
      </c>
      <c r="E367" s="118" t="s">
        <v>53</v>
      </c>
      <c r="F367" s="6" t="s">
        <v>11</v>
      </c>
      <c r="G367" s="13">
        <v>1000</v>
      </c>
      <c r="H367" s="13">
        <v>1</v>
      </c>
      <c r="I367" s="134">
        <f t="shared" si="27"/>
        <v>1</v>
      </c>
      <c r="J367" s="184">
        <v>4269</v>
      </c>
      <c r="K367" s="19">
        <f t="shared" si="28"/>
        <v>1000</v>
      </c>
      <c r="L367" s="43"/>
      <c r="M367" s="2"/>
    </row>
    <row r="368" spans="1:13" x14ac:dyDescent="0.25">
      <c r="A368" s="41" t="s">
        <v>714</v>
      </c>
      <c r="B368" s="118">
        <v>37521230</v>
      </c>
      <c r="C368" s="13" t="s">
        <v>770</v>
      </c>
      <c r="D368" s="7" t="s">
        <v>780</v>
      </c>
      <c r="E368" s="118" t="s">
        <v>53</v>
      </c>
      <c r="F368" s="6" t="s">
        <v>11</v>
      </c>
      <c r="G368" s="13">
        <v>1750</v>
      </c>
      <c r="H368" s="13">
        <v>1</v>
      </c>
      <c r="I368" s="134">
        <f t="shared" si="27"/>
        <v>1.75</v>
      </c>
      <c r="J368" s="184">
        <v>4269</v>
      </c>
      <c r="K368" s="19">
        <f t="shared" si="28"/>
        <v>1750</v>
      </c>
      <c r="L368" s="43"/>
      <c r="M368" s="2"/>
    </row>
    <row r="369" spans="1:13" x14ac:dyDescent="0.25">
      <c r="A369" s="41" t="s">
        <v>714</v>
      </c>
      <c r="B369" s="118">
        <v>37511300</v>
      </c>
      <c r="C369" s="13" t="s">
        <v>753</v>
      </c>
      <c r="D369" s="7" t="s">
        <v>781</v>
      </c>
      <c r="E369" s="118" t="s">
        <v>53</v>
      </c>
      <c r="F369" s="6" t="s">
        <v>11</v>
      </c>
      <c r="G369" s="13">
        <v>1400</v>
      </c>
      <c r="H369" s="13">
        <v>4</v>
      </c>
      <c r="I369" s="134">
        <f t="shared" si="27"/>
        <v>5.6</v>
      </c>
      <c r="J369" s="184">
        <v>4269</v>
      </c>
      <c r="K369" s="19">
        <f t="shared" si="28"/>
        <v>5600</v>
      </c>
      <c r="L369" s="43"/>
      <c r="M369" s="2"/>
    </row>
    <row r="370" spans="1:13" x14ac:dyDescent="0.25">
      <c r="A370" s="41" t="s">
        <v>714</v>
      </c>
      <c r="B370" s="118">
        <v>37511300</v>
      </c>
      <c r="C370" s="13" t="s">
        <v>753</v>
      </c>
      <c r="D370" s="7" t="s">
        <v>782</v>
      </c>
      <c r="E370" s="118" t="s">
        <v>53</v>
      </c>
      <c r="F370" s="6" t="s">
        <v>11</v>
      </c>
      <c r="G370" s="13">
        <v>1600</v>
      </c>
      <c r="H370" s="13">
        <v>1</v>
      </c>
      <c r="I370" s="134">
        <f t="shared" si="27"/>
        <v>1.6</v>
      </c>
      <c r="J370" s="184">
        <v>4269</v>
      </c>
      <c r="K370" s="19">
        <f t="shared" si="28"/>
        <v>1600</v>
      </c>
      <c r="L370" s="43"/>
      <c r="M370" s="2"/>
    </row>
    <row r="371" spans="1:13" x14ac:dyDescent="0.25">
      <c r="A371" s="41" t="s">
        <v>714</v>
      </c>
      <c r="B371" s="118">
        <v>37511300</v>
      </c>
      <c r="C371" s="13" t="s">
        <v>753</v>
      </c>
      <c r="D371" s="7" t="s">
        <v>783</v>
      </c>
      <c r="E371" s="118" t="s">
        <v>53</v>
      </c>
      <c r="F371" s="6" t="s">
        <v>11</v>
      </c>
      <c r="G371" s="13">
        <v>2700</v>
      </c>
      <c r="H371" s="13">
        <v>1</v>
      </c>
      <c r="I371" s="134">
        <f t="shared" si="27"/>
        <v>2.7</v>
      </c>
      <c r="J371" s="184">
        <v>4269</v>
      </c>
      <c r="K371" s="19">
        <f t="shared" si="28"/>
        <v>2700</v>
      </c>
      <c r="L371" s="43"/>
      <c r="M371" s="2"/>
    </row>
    <row r="372" spans="1:13" x14ac:dyDescent="0.25">
      <c r="A372" s="41" t="s">
        <v>714</v>
      </c>
      <c r="B372" s="118">
        <v>37521100</v>
      </c>
      <c r="C372" s="13" t="s">
        <v>744</v>
      </c>
      <c r="D372" s="7" t="s">
        <v>784</v>
      </c>
      <c r="E372" s="118" t="s">
        <v>53</v>
      </c>
      <c r="F372" s="6" t="s">
        <v>11</v>
      </c>
      <c r="G372" s="13">
        <v>1600</v>
      </c>
      <c r="H372" s="13">
        <v>3</v>
      </c>
      <c r="I372" s="134">
        <f t="shared" si="27"/>
        <v>4.8</v>
      </c>
      <c r="J372" s="184">
        <v>4269</v>
      </c>
      <c r="K372" s="19">
        <f t="shared" si="28"/>
        <v>4800</v>
      </c>
      <c r="L372" s="43"/>
      <c r="M372" s="2"/>
    </row>
    <row r="373" spans="1:13" x14ac:dyDescent="0.25">
      <c r="A373" s="41" t="s">
        <v>714</v>
      </c>
      <c r="B373" s="118">
        <v>37521100</v>
      </c>
      <c r="C373" s="13" t="s">
        <v>744</v>
      </c>
      <c r="D373" s="7" t="s">
        <v>785</v>
      </c>
      <c r="E373" s="118" t="s">
        <v>53</v>
      </c>
      <c r="F373" s="6" t="s">
        <v>11</v>
      </c>
      <c r="G373" s="13">
        <v>1900</v>
      </c>
      <c r="H373" s="13">
        <v>1</v>
      </c>
      <c r="I373" s="134">
        <f t="shared" si="27"/>
        <v>1.9</v>
      </c>
      <c r="J373" s="184">
        <v>4269</v>
      </c>
      <c r="K373" s="19">
        <f t="shared" si="28"/>
        <v>1900</v>
      </c>
      <c r="L373" s="43"/>
      <c r="M373" s="2"/>
    </row>
    <row r="374" spans="1:13" x14ac:dyDescent="0.25">
      <c r="A374" s="41" t="s">
        <v>558</v>
      </c>
      <c r="B374" s="118" t="s">
        <v>556</v>
      </c>
      <c r="C374" s="13" t="s">
        <v>557</v>
      </c>
      <c r="D374" s="7" t="s">
        <v>559</v>
      </c>
      <c r="E374" s="118" t="s">
        <v>53</v>
      </c>
      <c r="F374" s="6" t="s">
        <v>11</v>
      </c>
      <c r="G374" s="13">
        <v>30000</v>
      </c>
      <c r="H374" s="13">
        <v>4</v>
      </c>
      <c r="I374" s="134">
        <f t="shared" si="27"/>
        <v>120</v>
      </c>
      <c r="J374" s="184">
        <v>5129</v>
      </c>
      <c r="K374" s="19">
        <f t="shared" si="28"/>
        <v>120000</v>
      </c>
      <c r="L374" s="43"/>
      <c r="M374" s="2"/>
    </row>
    <row r="375" spans="1:13" x14ac:dyDescent="0.25">
      <c r="A375" s="41" t="s">
        <v>220</v>
      </c>
      <c r="B375" s="118" t="s">
        <v>1092</v>
      </c>
      <c r="C375" s="13" t="s">
        <v>1093</v>
      </c>
      <c r="D375" s="7" t="s">
        <v>1094</v>
      </c>
      <c r="E375" s="118" t="s">
        <v>53</v>
      </c>
      <c r="F375" s="6" t="s">
        <v>11</v>
      </c>
      <c r="G375" s="13">
        <v>50000</v>
      </c>
      <c r="H375" s="13">
        <v>1</v>
      </c>
      <c r="I375" s="134">
        <f t="shared" si="27"/>
        <v>50</v>
      </c>
      <c r="J375" s="184">
        <v>5129</v>
      </c>
      <c r="K375" s="19">
        <f t="shared" si="28"/>
        <v>50000</v>
      </c>
      <c r="L375" s="43"/>
      <c r="M375" s="2"/>
    </row>
    <row r="376" spans="1:13" x14ac:dyDescent="0.25">
      <c r="A376" s="41" t="s">
        <v>346</v>
      </c>
      <c r="B376" s="118" t="s">
        <v>1095</v>
      </c>
      <c r="C376" s="13" t="s">
        <v>1096</v>
      </c>
      <c r="D376" s="7" t="s">
        <v>1097</v>
      </c>
      <c r="E376" s="118" t="s">
        <v>53</v>
      </c>
      <c r="F376" s="6" t="s">
        <v>11</v>
      </c>
      <c r="G376" s="13">
        <v>100000</v>
      </c>
      <c r="H376" s="13">
        <v>1</v>
      </c>
      <c r="I376" s="134">
        <f t="shared" si="27"/>
        <v>100</v>
      </c>
      <c r="J376" s="184">
        <v>5129</v>
      </c>
      <c r="K376" s="19">
        <f t="shared" si="28"/>
        <v>100000</v>
      </c>
      <c r="L376" s="43"/>
      <c r="M376" s="2"/>
    </row>
    <row r="377" spans="1:13" x14ac:dyDescent="0.25">
      <c r="A377" s="41" t="s">
        <v>220</v>
      </c>
      <c r="B377" s="118" t="s">
        <v>1092</v>
      </c>
      <c r="C377" s="13" t="s">
        <v>1093</v>
      </c>
      <c r="D377" s="7" t="s">
        <v>1094</v>
      </c>
      <c r="E377" s="118" t="s">
        <v>53</v>
      </c>
      <c r="F377" s="6" t="s">
        <v>11</v>
      </c>
      <c r="G377" s="13">
        <v>50000</v>
      </c>
      <c r="H377" s="13">
        <v>1</v>
      </c>
      <c r="I377" s="134">
        <f t="shared" ref="I377:I383" si="29">+H377*G377/1000</f>
        <v>50</v>
      </c>
      <c r="J377" s="184">
        <v>5129</v>
      </c>
      <c r="K377" s="19">
        <f t="shared" si="28"/>
        <v>50000</v>
      </c>
      <c r="L377" s="43"/>
      <c r="M377" s="2"/>
    </row>
    <row r="378" spans="1:13" x14ac:dyDescent="0.25">
      <c r="A378" s="41" t="s">
        <v>558</v>
      </c>
      <c r="B378" s="118" t="s">
        <v>556</v>
      </c>
      <c r="C378" s="13" t="s">
        <v>557</v>
      </c>
      <c r="D378" s="7" t="s">
        <v>1104</v>
      </c>
      <c r="E378" s="118" t="s">
        <v>53</v>
      </c>
      <c r="F378" s="6" t="s">
        <v>11</v>
      </c>
      <c r="G378" s="13">
        <v>2000</v>
      </c>
      <c r="H378" s="13">
        <v>4</v>
      </c>
      <c r="I378" s="134">
        <f t="shared" si="29"/>
        <v>8</v>
      </c>
      <c r="J378" s="187">
        <v>4269</v>
      </c>
      <c r="K378" s="19">
        <f t="shared" si="28"/>
        <v>8000</v>
      </c>
      <c r="L378" s="43"/>
      <c r="M378" s="2"/>
    </row>
    <row r="379" spans="1:13" x14ac:dyDescent="0.25">
      <c r="A379" s="41" t="s">
        <v>558</v>
      </c>
      <c r="B379" s="118" t="s">
        <v>556</v>
      </c>
      <c r="C379" s="13" t="s">
        <v>557</v>
      </c>
      <c r="D379" s="7" t="s">
        <v>1104</v>
      </c>
      <c r="E379" s="118" t="s">
        <v>53</v>
      </c>
      <c r="F379" s="6" t="s">
        <v>11</v>
      </c>
      <c r="G379" s="13">
        <v>2800</v>
      </c>
      <c r="H379" s="13">
        <v>18</v>
      </c>
      <c r="I379" s="134">
        <f t="shared" si="29"/>
        <v>50.4</v>
      </c>
      <c r="J379" s="187">
        <v>4269</v>
      </c>
      <c r="K379" s="19">
        <f t="shared" si="28"/>
        <v>50400</v>
      </c>
      <c r="L379" s="43"/>
      <c r="M379" s="2"/>
    </row>
    <row r="380" spans="1:13" x14ac:dyDescent="0.25">
      <c r="A380" s="41" t="s">
        <v>378</v>
      </c>
      <c r="B380" s="118" t="s">
        <v>1108</v>
      </c>
      <c r="C380" s="13" t="s">
        <v>1109</v>
      </c>
      <c r="D380" s="7" t="s">
        <v>1105</v>
      </c>
      <c r="E380" s="118" t="s">
        <v>53</v>
      </c>
      <c r="F380" s="6" t="s">
        <v>11</v>
      </c>
      <c r="G380" s="13">
        <v>16800</v>
      </c>
      <c r="H380" s="13">
        <v>1</v>
      </c>
      <c r="I380" s="134">
        <f t="shared" si="29"/>
        <v>16.8</v>
      </c>
      <c r="J380" s="187">
        <v>4269</v>
      </c>
      <c r="K380" s="19">
        <f t="shared" si="28"/>
        <v>16800</v>
      </c>
      <c r="L380" s="43"/>
      <c r="M380" s="2"/>
    </row>
    <row r="381" spans="1:13" x14ac:dyDescent="0.25">
      <c r="A381" s="41" t="s">
        <v>558</v>
      </c>
      <c r="B381" s="118" t="s">
        <v>556</v>
      </c>
      <c r="C381" s="13" t="s">
        <v>557</v>
      </c>
      <c r="D381" s="7" t="s">
        <v>1106</v>
      </c>
      <c r="E381" s="118" t="s">
        <v>53</v>
      </c>
      <c r="F381" s="6" t="s">
        <v>11</v>
      </c>
      <c r="G381" s="13">
        <v>13000</v>
      </c>
      <c r="H381" s="13">
        <v>3</v>
      </c>
      <c r="I381" s="134">
        <f t="shared" si="29"/>
        <v>39</v>
      </c>
      <c r="J381" s="187">
        <v>4269</v>
      </c>
      <c r="K381" s="19">
        <f t="shared" si="28"/>
        <v>39000</v>
      </c>
      <c r="L381" s="43"/>
      <c r="M381" s="2"/>
    </row>
    <row r="382" spans="1:13" x14ac:dyDescent="0.25">
      <c r="A382" s="41" t="s">
        <v>558</v>
      </c>
      <c r="B382" s="118" t="s">
        <v>556</v>
      </c>
      <c r="C382" s="13" t="s">
        <v>557</v>
      </c>
      <c r="D382" s="7" t="s">
        <v>1107</v>
      </c>
      <c r="E382" s="118" t="s">
        <v>53</v>
      </c>
      <c r="F382" s="6" t="s">
        <v>11</v>
      </c>
      <c r="G382" s="13">
        <v>500</v>
      </c>
      <c r="H382" s="13">
        <v>4</v>
      </c>
      <c r="I382" s="134">
        <f t="shared" si="29"/>
        <v>2</v>
      </c>
      <c r="J382" s="187">
        <v>4269</v>
      </c>
      <c r="K382" s="19">
        <f t="shared" si="28"/>
        <v>2000</v>
      </c>
      <c r="L382" s="43"/>
      <c r="M382" s="2"/>
    </row>
    <row r="383" spans="1:13" x14ac:dyDescent="0.25">
      <c r="A383" s="41" t="s">
        <v>1186</v>
      </c>
      <c r="B383" s="118" t="s">
        <v>1187</v>
      </c>
      <c r="C383" s="13" t="s">
        <v>1188</v>
      </c>
      <c r="D383" s="7" t="s">
        <v>1185</v>
      </c>
      <c r="E383" s="118" t="s">
        <v>53</v>
      </c>
      <c r="F383" s="6" t="s">
        <v>11</v>
      </c>
      <c r="G383" s="13">
        <v>50000</v>
      </c>
      <c r="H383" s="13">
        <v>9</v>
      </c>
      <c r="I383" s="134">
        <f t="shared" si="29"/>
        <v>450</v>
      </c>
      <c r="J383" s="206">
        <v>4269</v>
      </c>
      <c r="K383" s="19">
        <f t="shared" si="28"/>
        <v>450000</v>
      </c>
      <c r="L383" s="43"/>
      <c r="M383" s="2"/>
    </row>
    <row r="384" spans="1:13" x14ac:dyDescent="0.25">
      <c r="A384" s="41" t="s">
        <v>50</v>
      </c>
      <c r="B384" s="252"/>
      <c r="C384" s="253"/>
      <c r="D384" s="253"/>
      <c r="E384" s="253"/>
      <c r="F384" s="253"/>
      <c r="G384" s="253"/>
      <c r="H384" s="253"/>
      <c r="I384" s="254"/>
      <c r="J384" s="44"/>
      <c r="K384" s="19">
        <f t="shared" si="28"/>
        <v>0</v>
      </c>
      <c r="L384" s="43"/>
      <c r="M384" s="2"/>
    </row>
    <row r="385" spans="1:13" x14ac:dyDescent="0.25">
      <c r="A385" s="41">
        <v>0</v>
      </c>
      <c r="B385" s="217" t="s">
        <v>51</v>
      </c>
      <c r="C385" s="218"/>
      <c r="D385" s="219"/>
      <c r="E385" s="11"/>
      <c r="F385" s="11"/>
      <c r="G385" s="21"/>
      <c r="H385" s="13"/>
      <c r="I385" s="21"/>
      <c r="J385" s="44"/>
      <c r="K385" s="19">
        <f t="shared" si="28"/>
        <v>0</v>
      </c>
      <c r="L385" s="43"/>
      <c r="M385" s="2"/>
    </row>
    <row r="386" spans="1:13" x14ac:dyDescent="0.25">
      <c r="A386" s="41">
        <v>0</v>
      </c>
      <c r="B386" s="217" t="s">
        <v>52</v>
      </c>
      <c r="C386" s="218"/>
      <c r="D386" s="219"/>
      <c r="E386" s="11"/>
      <c r="F386" s="11"/>
      <c r="G386" s="21"/>
      <c r="H386" s="13"/>
      <c r="I386" s="21"/>
      <c r="J386" s="44"/>
      <c r="K386" s="19">
        <f t="shared" si="28"/>
        <v>0</v>
      </c>
      <c r="L386" s="43"/>
      <c r="M386" s="2"/>
    </row>
    <row r="387" spans="1:13" hidden="1" x14ac:dyDescent="0.25">
      <c r="A387" s="41">
        <v>0</v>
      </c>
      <c r="B387" s="220" t="s">
        <v>39</v>
      </c>
      <c r="C387" s="221"/>
      <c r="D387" s="221"/>
      <c r="E387" s="221"/>
      <c r="F387" s="221"/>
      <c r="G387" s="221"/>
      <c r="H387" s="221"/>
      <c r="I387" s="222"/>
      <c r="J387" s="44"/>
      <c r="K387" s="19">
        <f t="shared" si="28"/>
        <v>0</v>
      </c>
      <c r="L387" s="43"/>
      <c r="M387" s="2"/>
    </row>
    <row r="388" spans="1:13" hidden="1" x14ac:dyDescent="0.25">
      <c r="A388" s="41"/>
      <c r="B388" s="6"/>
      <c r="C388" s="7"/>
      <c r="D388" s="7"/>
      <c r="E388" s="11"/>
      <c r="F388" s="11"/>
      <c r="G388" s="21"/>
      <c r="H388" s="13"/>
      <c r="I388" s="21">
        <f>G388*H388/1000</f>
        <v>0</v>
      </c>
      <c r="J388" s="44"/>
      <c r="K388" s="19">
        <f t="shared" si="28"/>
        <v>0</v>
      </c>
      <c r="L388" s="43"/>
      <c r="M388" s="2"/>
    </row>
    <row r="389" spans="1:13" hidden="1" x14ac:dyDescent="0.25">
      <c r="A389" s="41"/>
      <c r="B389" s="6"/>
      <c r="C389" s="7"/>
      <c r="D389" s="7"/>
      <c r="E389" s="11"/>
      <c r="F389" s="11"/>
      <c r="G389" s="21"/>
      <c r="H389" s="13"/>
      <c r="I389" s="21">
        <f>G389*H389/1000</f>
        <v>0</v>
      </c>
      <c r="J389" s="44"/>
      <c r="K389" s="19">
        <f t="shared" si="28"/>
        <v>0</v>
      </c>
      <c r="L389" s="43"/>
      <c r="M389" s="2"/>
    </row>
    <row r="390" spans="1:13" hidden="1" x14ac:dyDescent="0.25">
      <c r="A390" s="41"/>
      <c r="B390" s="6"/>
      <c r="C390" s="7"/>
      <c r="D390" s="7"/>
      <c r="E390" s="11"/>
      <c r="F390" s="11"/>
      <c r="G390" s="21"/>
      <c r="H390" s="13"/>
      <c r="I390" s="21">
        <f t="shared" ref="I390:I391" si="30">G390*H390/1000</f>
        <v>0</v>
      </c>
      <c r="J390" s="44"/>
      <c r="K390" s="19">
        <f t="shared" si="28"/>
        <v>0</v>
      </c>
      <c r="L390" s="43"/>
      <c r="M390" s="2"/>
    </row>
    <row r="391" spans="1:13" hidden="1" x14ac:dyDescent="0.25">
      <c r="A391" s="41"/>
      <c r="B391" s="6"/>
      <c r="C391" s="7"/>
      <c r="D391" s="7"/>
      <c r="E391" s="11"/>
      <c r="F391" s="11"/>
      <c r="G391" s="21"/>
      <c r="H391" s="13"/>
      <c r="I391" s="21">
        <f t="shared" si="30"/>
        <v>0</v>
      </c>
      <c r="J391" s="44"/>
      <c r="K391" s="19">
        <f t="shared" si="28"/>
        <v>0</v>
      </c>
      <c r="L391" s="43"/>
      <c r="M391" s="2"/>
    </row>
    <row r="392" spans="1:13" x14ac:dyDescent="0.25">
      <c r="A392" s="41">
        <v>0</v>
      </c>
      <c r="B392" s="220" t="s">
        <v>8</v>
      </c>
      <c r="C392" s="221"/>
      <c r="D392" s="221"/>
      <c r="E392" s="221"/>
      <c r="F392" s="221"/>
      <c r="G392" s="221"/>
      <c r="H392" s="221"/>
      <c r="I392" s="222"/>
      <c r="J392" s="44"/>
      <c r="K392" s="19">
        <f t="shared" si="28"/>
        <v>0</v>
      </c>
      <c r="L392" s="43"/>
      <c r="M392" s="2"/>
    </row>
    <row r="393" spans="1:13" ht="28.5" customHeight="1" x14ac:dyDescent="0.25">
      <c r="A393" s="41">
        <v>712</v>
      </c>
      <c r="B393" s="10">
        <v>71241200</v>
      </c>
      <c r="C393" s="7" t="s">
        <v>502</v>
      </c>
      <c r="D393" s="7" t="s">
        <v>1103</v>
      </c>
      <c r="E393" s="11" t="s">
        <v>503</v>
      </c>
      <c r="F393" s="11" t="s">
        <v>54</v>
      </c>
      <c r="G393" s="21">
        <v>0</v>
      </c>
      <c r="H393" s="13">
        <v>1</v>
      </c>
      <c r="I393" s="21">
        <f>G393*H393/1000</f>
        <v>0</v>
      </c>
      <c r="J393" s="187">
        <v>5134</v>
      </c>
      <c r="K393" s="19">
        <f t="shared" si="28"/>
        <v>0</v>
      </c>
      <c r="L393" s="43"/>
      <c r="M393" s="2"/>
    </row>
    <row r="394" spans="1:13" hidden="1" x14ac:dyDescent="0.25">
      <c r="A394" s="41"/>
      <c r="B394" s="10"/>
      <c r="C394" s="7"/>
      <c r="D394" s="7"/>
      <c r="E394" s="11"/>
      <c r="F394" s="11"/>
      <c r="G394" s="21"/>
      <c r="H394" s="13"/>
      <c r="I394" s="21">
        <f>G394*H394/1000</f>
        <v>0</v>
      </c>
      <c r="J394" s="44"/>
      <c r="K394" s="19">
        <f t="shared" si="28"/>
        <v>0</v>
      </c>
      <c r="L394" s="43"/>
      <c r="M394" s="2"/>
    </row>
    <row r="395" spans="1:13" hidden="1" x14ac:dyDescent="0.25">
      <c r="A395" s="41"/>
      <c r="B395" s="220" t="s">
        <v>10</v>
      </c>
      <c r="C395" s="221"/>
      <c r="D395" s="221"/>
      <c r="E395" s="221"/>
      <c r="F395" s="221"/>
      <c r="G395" s="221"/>
      <c r="H395" s="221"/>
      <c r="I395" s="222"/>
      <c r="J395" s="44"/>
      <c r="K395" s="19">
        <f t="shared" si="28"/>
        <v>0</v>
      </c>
      <c r="L395" s="43"/>
      <c r="M395" s="2"/>
    </row>
    <row r="396" spans="1:13" x14ac:dyDescent="0.25">
      <c r="A396" s="41"/>
      <c r="B396" s="265"/>
      <c r="C396" s="189"/>
      <c r="D396" s="189"/>
      <c r="E396" s="189"/>
      <c r="F396" s="189"/>
      <c r="G396" s="189"/>
      <c r="H396" s="189"/>
      <c r="I396" s="266"/>
      <c r="J396" s="214"/>
      <c r="K396" s="19"/>
      <c r="L396" s="43"/>
      <c r="M396" s="2"/>
    </row>
    <row r="397" spans="1:13" hidden="1" x14ac:dyDescent="0.25">
      <c r="A397" s="41">
        <v>0</v>
      </c>
      <c r="B397" s="217" t="s">
        <v>51</v>
      </c>
      <c r="C397" s="218"/>
      <c r="D397" s="219"/>
      <c r="E397" s="11"/>
      <c r="F397" s="11"/>
      <c r="G397" s="21"/>
      <c r="H397" s="13"/>
      <c r="I397" s="21"/>
      <c r="J397" s="44"/>
      <c r="K397" s="19">
        <f t="shared" si="28"/>
        <v>0</v>
      </c>
      <c r="L397" s="43"/>
      <c r="M397" s="2"/>
    </row>
    <row r="398" spans="1:13" hidden="1" x14ac:dyDescent="0.25">
      <c r="A398" s="41">
        <v>0</v>
      </c>
      <c r="B398" s="217" t="s">
        <v>139</v>
      </c>
      <c r="C398" s="218"/>
      <c r="D398" s="219"/>
      <c r="E398" s="11"/>
      <c r="F398" s="11"/>
      <c r="G398" s="21"/>
      <c r="H398" s="13"/>
      <c r="I398" s="21"/>
      <c r="J398" s="44"/>
      <c r="K398" s="19">
        <f t="shared" si="28"/>
        <v>0</v>
      </c>
      <c r="L398" s="43"/>
      <c r="M398" s="2"/>
    </row>
    <row r="399" spans="1:13" hidden="1" x14ac:dyDescent="0.25">
      <c r="A399" s="41">
        <v>0</v>
      </c>
      <c r="B399" s="220" t="s">
        <v>39</v>
      </c>
      <c r="C399" s="221"/>
      <c r="D399" s="221"/>
      <c r="E399" s="221"/>
      <c r="F399" s="221"/>
      <c r="G399" s="221"/>
      <c r="H399" s="221"/>
      <c r="I399" s="222"/>
      <c r="J399" s="44"/>
      <c r="K399" s="19">
        <f t="shared" si="28"/>
        <v>0</v>
      </c>
      <c r="L399" s="43"/>
      <c r="M399" s="2"/>
    </row>
    <row r="400" spans="1:13" hidden="1" x14ac:dyDescent="0.25">
      <c r="A400" s="41"/>
      <c r="B400" s="29"/>
      <c r="C400" s="138"/>
      <c r="D400" s="138"/>
      <c r="E400" s="11"/>
      <c r="F400" s="11"/>
      <c r="G400" s="21"/>
      <c r="H400" s="13"/>
      <c r="I400" s="21">
        <f>G400*H400/1000</f>
        <v>0</v>
      </c>
      <c r="J400" s="44"/>
      <c r="K400" s="19">
        <f t="shared" si="28"/>
        <v>0</v>
      </c>
      <c r="L400" s="43"/>
      <c r="M400" s="2"/>
    </row>
    <row r="401" spans="1:13" hidden="1" x14ac:dyDescent="0.25">
      <c r="A401" s="41"/>
      <c r="B401" s="6"/>
      <c r="C401" s="7"/>
      <c r="D401" s="7"/>
      <c r="E401" s="11"/>
      <c r="F401" s="11"/>
      <c r="G401" s="21"/>
      <c r="H401" s="13"/>
      <c r="I401" s="21">
        <f>G401*H401/1000</f>
        <v>0</v>
      </c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6"/>
      <c r="C402" s="7"/>
      <c r="D402" s="7"/>
      <c r="E402" s="11"/>
      <c r="F402" s="11"/>
      <c r="G402" s="21"/>
      <c r="H402" s="13"/>
      <c r="I402" s="21">
        <f t="shared" ref="I402:I403" si="31">G402*H402/1000</f>
        <v>0</v>
      </c>
      <c r="J402" s="44"/>
      <c r="K402" s="19">
        <f t="shared" si="28"/>
        <v>0</v>
      </c>
      <c r="L402" s="43"/>
      <c r="M402" s="2"/>
    </row>
    <row r="403" spans="1:13" hidden="1" x14ac:dyDescent="0.25">
      <c r="A403" s="41"/>
      <c r="B403" s="6"/>
      <c r="C403" s="7"/>
      <c r="D403" s="7"/>
      <c r="E403" s="11"/>
      <c r="F403" s="11"/>
      <c r="G403" s="21"/>
      <c r="H403" s="13"/>
      <c r="I403" s="21">
        <f t="shared" si="31"/>
        <v>0</v>
      </c>
      <c r="J403" s="44"/>
      <c r="K403" s="19">
        <f t="shared" si="28"/>
        <v>0</v>
      </c>
      <c r="L403" s="43"/>
      <c r="M403" s="2"/>
    </row>
    <row r="404" spans="1:13" hidden="1" x14ac:dyDescent="0.25">
      <c r="A404" s="41">
        <v>0</v>
      </c>
      <c r="B404" s="220" t="s">
        <v>8</v>
      </c>
      <c r="C404" s="221"/>
      <c r="D404" s="221"/>
      <c r="E404" s="221"/>
      <c r="F404" s="221"/>
      <c r="G404" s="221"/>
      <c r="H404" s="221"/>
      <c r="I404" s="222"/>
      <c r="J404" s="44"/>
      <c r="K404" s="19">
        <f t="shared" si="28"/>
        <v>0</v>
      </c>
      <c r="L404" s="43"/>
      <c r="M404" s="2"/>
    </row>
    <row r="405" spans="1:13" hidden="1" x14ac:dyDescent="0.25">
      <c r="A405" s="41"/>
      <c r="B405" s="10"/>
      <c r="C405" s="7"/>
      <c r="D405" s="7"/>
      <c r="E405" s="11"/>
      <c r="F405" s="11"/>
      <c r="G405" s="21"/>
      <c r="H405" s="13"/>
      <c r="I405" s="21">
        <f>G405*H405/1000</f>
        <v>0</v>
      </c>
      <c r="J405" s="44"/>
      <c r="K405" s="19">
        <f t="shared" si="28"/>
        <v>0</v>
      </c>
      <c r="L405" s="43"/>
      <c r="M405" s="2"/>
    </row>
    <row r="406" spans="1:13" hidden="1" x14ac:dyDescent="0.25">
      <c r="A406" s="41"/>
      <c r="B406" s="220" t="s">
        <v>10</v>
      </c>
      <c r="C406" s="221"/>
      <c r="D406" s="221"/>
      <c r="E406" s="221"/>
      <c r="F406" s="221"/>
      <c r="G406" s="221"/>
      <c r="H406" s="221"/>
      <c r="I406" s="222"/>
      <c r="J406" s="44"/>
      <c r="K406" s="19">
        <f t="shared" si="28"/>
        <v>0</v>
      </c>
      <c r="L406" s="43"/>
      <c r="M406" s="2"/>
    </row>
    <row r="407" spans="1:13" hidden="1" x14ac:dyDescent="0.25">
      <c r="A407" s="41"/>
      <c r="B407" s="29"/>
      <c r="C407" s="138"/>
      <c r="D407" s="138"/>
      <c r="E407" s="11"/>
      <c r="F407" s="11"/>
      <c r="G407" s="21"/>
      <c r="H407" s="13"/>
      <c r="I407" s="21"/>
      <c r="J407" s="44"/>
      <c r="K407" s="19">
        <f t="shared" si="28"/>
        <v>0</v>
      </c>
      <c r="L407" s="43"/>
      <c r="M407" s="2"/>
    </row>
    <row r="408" spans="1:13" x14ac:dyDescent="0.25">
      <c r="A408" s="41">
        <v>0</v>
      </c>
      <c r="B408" s="217" t="s">
        <v>43</v>
      </c>
      <c r="C408" s="218"/>
      <c r="D408" s="219"/>
      <c r="E408" s="53"/>
      <c r="F408" s="53"/>
      <c r="G408" s="47"/>
      <c r="H408" s="48"/>
      <c r="I408" s="47"/>
      <c r="J408" s="44"/>
      <c r="K408" s="19">
        <f t="shared" si="28"/>
        <v>0</v>
      </c>
      <c r="L408" s="43"/>
      <c r="M408" s="2"/>
    </row>
    <row r="409" spans="1:13" x14ac:dyDescent="0.25">
      <c r="A409" s="41">
        <v>0</v>
      </c>
      <c r="B409" s="217" t="s">
        <v>42</v>
      </c>
      <c r="C409" s="218"/>
      <c r="D409" s="219"/>
      <c r="E409" s="53"/>
      <c r="F409" s="53"/>
      <c r="G409" s="47"/>
      <c r="H409" s="48"/>
      <c r="I409" s="47"/>
      <c r="J409" s="44"/>
      <c r="K409" s="19">
        <f t="shared" si="28"/>
        <v>0</v>
      </c>
      <c r="L409" s="43"/>
      <c r="M409" s="2"/>
    </row>
    <row r="410" spans="1:13" x14ac:dyDescent="0.25">
      <c r="A410" s="41">
        <v>0</v>
      </c>
      <c r="B410" s="220" t="s">
        <v>39</v>
      </c>
      <c r="C410" s="221"/>
      <c r="D410" s="221"/>
      <c r="E410" s="221"/>
      <c r="F410" s="221"/>
      <c r="G410" s="221"/>
      <c r="H410" s="221"/>
      <c r="I410" s="222"/>
      <c r="J410" s="44"/>
      <c r="K410" s="19">
        <f t="shared" si="28"/>
        <v>0</v>
      </c>
      <c r="L410" s="43"/>
      <c r="M410" s="2"/>
    </row>
    <row r="411" spans="1:13" ht="27" x14ac:dyDescent="0.25">
      <c r="A411" s="41" t="s">
        <v>504</v>
      </c>
      <c r="B411" s="6">
        <v>76111200</v>
      </c>
      <c r="C411" s="7" t="s">
        <v>58</v>
      </c>
      <c r="D411" s="7" t="s">
        <v>505</v>
      </c>
      <c r="E411" s="11" t="s">
        <v>53</v>
      </c>
      <c r="F411" s="11" t="s">
        <v>54</v>
      </c>
      <c r="G411" s="134">
        <v>301000</v>
      </c>
      <c r="H411" s="134">
        <v>1</v>
      </c>
      <c r="I411" s="134">
        <f>+H411*G411/1000</f>
        <v>301</v>
      </c>
      <c r="J411" s="44">
        <v>5113</v>
      </c>
      <c r="K411" s="19">
        <f t="shared" si="28"/>
        <v>301000</v>
      </c>
      <c r="L411" s="43"/>
      <c r="M411" s="2"/>
    </row>
    <row r="412" spans="1:13" ht="33" customHeight="1" x14ac:dyDescent="0.25">
      <c r="A412" s="41" t="s">
        <v>195</v>
      </c>
      <c r="B412" s="6" t="s">
        <v>62</v>
      </c>
      <c r="C412" s="102" t="s">
        <v>63</v>
      </c>
      <c r="D412" s="102" t="s">
        <v>506</v>
      </c>
      <c r="E412" s="10" t="s">
        <v>207</v>
      </c>
      <c r="F412" s="6" t="s">
        <v>54</v>
      </c>
      <c r="G412" s="21">
        <v>7786800</v>
      </c>
      <c r="H412" s="13">
        <v>1</v>
      </c>
      <c r="I412" s="21">
        <f t="shared" ref="I412:I432" si="32">G412*H412/1000</f>
        <v>7786.8</v>
      </c>
      <c r="J412" s="44">
        <v>5112</v>
      </c>
      <c r="K412" s="19">
        <f t="shared" si="28"/>
        <v>7786800</v>
      </c>
      <c r="L412" s="43"/>
      <c r="M412" s="2"/>
    </row>
    <row r="413" spans="1:13" ht="37.5" customHeight="1" x14ac:dyDescent="0.25">
      <c r="A413" s="41" t="s">
        <v>195</v>
      </c>
      <c r="B413" s="6" t="s">
        <v>62</v>
      </c>
      <c r="C413" s="102" t="s">
        <v>63</v>
      </c>
      <c r="D413" s="102" t="s">
        <v>507</v>
      </c>
      <c r="E413" s="10" t="s">
        <v>207</v>
      </c>
      <c r="F413" s="6" t="s">
        <v>54</v>
      </c>
      <c r="G413" s="21">
        <v>34830000</v>
      </c>
      <c r="H413" s="13">
        <v>1</v>
      </c>
      <c r="I413" s="21">
        <f t="shared" si="32"/>
        <v>34830</v>
      </c>
      <c r="J413" s="44">
        <v>5112</v>
      </c>
      <c r="K413" s="19">
        <f t="shared" si="28"/>
        <v>34830000</v>
      </c>
      <c r="L413" s="43"/>
      <c r="M413" s="2"/>
    </row>
    <row r="414" spans="1:13" ht="40.5" x14ac:dyDescent="0.25">
      <c r="A414" s="41" t="s">
        <v>195</v>
      </c>
      <c r="B414" s="6" t="s">
        <v>62</v>
      </c>
      <c r="C414" s="102" t="s">
        <v>63</v>
      </c>
      <c r="D414" s="102" t="s">
        <v>508</v>
      </c>
      <c r="E414" s="10" t="s">
        <v>207</v>
      </c>
      <c r="F414" s="6" t="s">
        <v>54</v>
      </c>
      <c r="G414" s="21">
        <v>5508000</v>
      </c>
      <c r="H414" s="13">
        <v>1</v>
      </c>
      <c r="I414" s="21">
        <f t="shared" si="32"/>
        <v>5508</v>
      </c>
      <c r="J414" s="44">
        <v>5112</v>
      </c>
      <c r="K414" s="19">
        <f t="shared" si="28"/>
        <v>5508000</v>
      </c>
      <c r="L414" s="43"/>
      <c r="M414" s="2"/>
    </row>
    <row r="415" spans="1:13" ht="40.5" x14ac:dyDescent="0.25">
      <c r="A415" s="41" t="s">
        <v>195</v>
      </c>
      <c r="B415" s="6" t="s">
        <v>62</v>
      </c>
      <c r="C415" s="102" t="s">
        <v>63</v>
      </c>
      <c r="D415" s="102" t="s">
        <v>686</v>
      </c>
      <c r="E415" s="10" t="s">
        <v>207</v>
      </c>
      <c r="F415" s="6" t="s">
        <v>54</v>
      </c>
      <c r="G415" s="21">
        <v>11040000</v>
      </c>
      <c r="H415" s="13">
        <v>1</v>
      </c>
      <c r="I415" s="21">
        <f t="shared" si="32"/>
        <v>11040</v>
      </c>
      <c r="J415" s="44">
        <v>5112</v>
      </c>
      <c r="K415" s="19">
        <f t="shared" si="28"/>
        <v>11040000</v>
      </c>
      <c r="L415" s="43"/>
      <c r="M415" s="2"/>
    </row>
    <row r="416" spans="1:13" ht="40.5" x14ac:dyDescent="0.25">
      <c r="A416" s="41" t="s">
        <v>195</v>
      </c>
      <c r="B416" s="6" t="s">
        <v>62</v>
      </c>
      <c r="C416" s="102" t="s">
        <v>63</v>
      </c>
      <c r="D416" s="102" t="s">
        <v>687</v>
      </c>
      <c r="E416" s="10" t="s">
        <v>207</v>
      </c>
      <c r="F416" s="6" t="s">
        <v>54</v>
      </c>
      <c r="G416" s="21">
        <v>3722400</v>
      </c>
      <c r="H416" s="13">
        <v>1</v>
      </c>
      <c r="I416" s="21">
        <f t="shared" si="32"/>
        <v>3722.4</v>
      </c>
      <c r="J416" s="44">
        <v>5112</v>
      </c>
      <c r="K416" s="19">
        <f t="shared" si="28"/>
        <v>3722400</v>
      </c>
      <c r="L416" s="43"/>
      <c r="M416" s="2"/>
    </row>
    <row r="417" spans="1:13" ht="40.5" x14ac:dyDescent="0.25">
      <c r="A417" s="41" t="s">
        <v>195</v>
      </c>
      <c r="B417" s="6" t="s">
        <v>62</v>
      </c>
      <c r="C417" s="102" t="s">
        <v>63</v>
      </c>
      <c r="D417" s="102" t="s">
        <v>688</v>
      </c>
      <c r="E417" s="10" t="s">
        <v>207</v>
      </c>
      <c r="F417" s="6" t="s">
        <v>54</v>
      </c>
      <c r="G417" s="21">
        <v>7350000</v>
      </c>
      <c r="H417" s="13">
        <v>1</v>
      </c>
      <c r="I417" s="21">
        <f t="shared" si="32"/>
        <v>7350</v>
      </c>
      <c r="J417" s="44">
        <v>5112</v>
      </c>
      <c r="K417" s="19">
        <f t="shared" si="28"/>
        <v>7350000</v>
      </c>
      <c r="L417" s="43"/>
      <c r="M417" s="2"/>
    </row>
    <row r="418" spans="1:13" ht="40.5" x14ac:dyDescent="0.25">
      <c r="A418" s="41" t="s">
        <v>195</v>
      </c>
      <c r="B418" s="6" t="s">
        <v>62</v>
      </c>
      <c r="C418" s="102" t="s">
        <v>63</v>
      </c>
      <c r="D418" s="102" t="s">
        <v>692</v>
      </c>
      <c r="E418" s="10" t="s">
        <v>207</v>
      </c>
      <c r="F418" s="6" t="s">
        <v>54</v>
      </c>
      <c r="G418" s="21">
        <v>8400000</v>
      </c>
      <c r="H418" s="13">
        <v>1</v>
      </c>
      <c r="I418" s="21">
        <f t="shared" si="32"/>
        <v>8400</v>
      </c>
      <c r="J418" s="44">
        <v>5112</v>
      </c>
      <c r="K418" s="19">
        <f t="shared" si="28"/>
        <v>8400000</v>
      </c>
      <c r="L418" s="43"/>
      <c r="M418" s="2"/>
    </row>
    <row r="419" spans="1:13" ht="40.5" x14ac:dyDescent="0.25">
      <c r="A419" s="41" t="s">
        <v>195</v>
      </c>
      <c r="B419" s="6" t="s">
        <v>62</v>
      </c>
      <c r="C419" s="102" t="s">
        <v>63</v>
      </c>
      <c r="D419" s="102" t="s">
        <v>696</v>
      </c>
      <c r="E419" s="10" t="s">
        <v>207</v>
      </c>
      <c r="F419" s="6" t="s">
        <v>54</v>
      </c>
      <c r="G419" s="21">
        <v>14904000</v>
      </c>
      <c r="H419" s="13">
        <v>1</v>
      </c>
      <c r="I419" s="21">
        <f t="shared" si="32"/>
        <v>14904</v>
      </c>
      <c r="J419" s="44">
        <v>5112</v>
      </c>
      <c r="K419" s="19">
        <f t="shared" si="28"/>
        <v>14904000</v>
      </c>
      <c r="L419" s="43"/>
      <c r="M419" s="2"/>
    </row>
    <row r="420" spans="1:13" ht="40.5" x14ac:dyDescent="0.25">
      <c r="A420" s="41" t="s">
        <v>195</v>
      </c>
      <c r="B420" s="6" t="s">
        <v>62</v>
      </c>
      <c r="C420" s="102" t="s">
        <v>63</v>
      </c>
      <c r="D420" s="102" t="s">
        <v>697</v>
      </c>
      <c r="E420" s="10" t="s">
        <v>207</v>
      </c>
      <c r="F420" s="6" t="s">
        <v>54</v>
      </c>
      <c r="G420" s="21">
        <v>0</v>
      </c>
      <c r="H420" s="13">
        <v>1</v>
      </c>
      <c r="I420" s="21">
        <f t="shared" si="32"/>
        <v>0</v>
      </c>
      <c r="J420" s="44">
        <v>5112</v>
      </c>
      <c r="K420" s="19">
        <f t="shared" si="28"/>
        <v>0</v>
      </c>
      <c r="L420" s="43"/>
      <c r="M420" s="2"/>
    </row>
    <row r="421" spans="1:13" ht="40.5" x14ac:dyDescent="0.25">
      <c r="A421" s="41" t="s">
        <v>195</v>
      </c>
      <c r="B421" s="6" t="s">
        <v>62</v>
      </c>
      <c r="C421" s="102" t="s">
        <v>63</v>
      </c>
      <c r="D421" s="102" t="s">
        <v>793</v>
      </c>
      <c r="E421" s="10" t="s">
        <v>207</v>
      </c>
      <c r="F421" s="6" t="s">
        <v>54</v>
      </c>
      <c r="G421" s="21">
        <v>0</v>
      </c>
      <c r="H421" s="13">
        <v>1</v>
      </c>
      <c r="I421" s="21">
        <f t="shared" si="32"/>
        <v>0</v>
      </c>
      <c r="J421" s="44">
        <v>5112</v>
      </c>
      <c r="K421" s="19">
        <f t="shared" ref="K421:K493" si="33">G421*H421</f>
        <v>0</v>
      </c>
      <c r="L421" s="43"/>
      <c r="M421" s="2"/>
    </row>
    <row r="422" spans="1:13" ht="40.5" x14ac:dyDescent="0.25">
      <c r="A422" s="41" t="s">
        <v>195</v>
      </c>
      <c r="B422" s="6" t="s">
        <v>62</v>
      </c>
      <c r="C422" s="102" t="s">
        <v>63</v>
      </c>
      <c r="D422" s="102" t="s">
        <v>866</v>
      </c>
      <c r="E422" s="10" t="s">
        <v>207</v>
      </c>
      <c r="F422" s="6" t="s">
        <v>54</v>
      </c>
      <c r="G422" s="21">
        <v>2982000</v>
      </c>
      <c r="H422" s="13">
        <v>1</v>
      </c>
      <c r="I422" s="21">
        <f t="shared" si="32"/>
        <v>2982</v>
      </c>
      <c r="J422" s="44">
        <v>5112</v>
      </c>
      <c r="K422" s="19">
        <f t="shared" si="33"/>
        <v>2982000</v>
      </c>
      <c r="L422" s="43"/>
      <c r="M422" s="2"/>
    </row>
    <row r="423" spans="1:13" ht="40.5" x14ac:dyDescent="0.25">
      <c r="A423" s="41" t="s">
        <v>195</v>
      </c>
      <c r="B423" s="6" t="s">
        <v>62</v>
      </c>
      <c r="C423" s="102" t="s">
        <v>63</v>
      </c>
      <c r="D423" s="102" t="s">
        <v>867</v>
      </c>
      <c r="E423" s="10" t="s">
        <v>207</v>
      </c>
      <c r="F423" s="6" t="s">
        <v>54</v>
      </c>
      <c r="G423" s="21">
        <v>25980000</v>
      </c>
      <c r="H423" s="13">
        <v>1</v>
      </c>
      <c r="I423" s="21">
        <f t="shared" si="32"/>
        <v>25980</v>
      </c>
      <c r="J423" s="44">
        <v>5112</v>
      </c>
      <c r="K423" s="19">
        <f t="shared" si="33"/>
        <v>25980000</v>
      </c>
      <c r="L423" s="43"/>
      <c r="M423" s="2"/>
    </row>
    <row r="424" spans="1:13" ht="30" customHeight="1" x14ac:dyDescent="0.25">
      <c r="A424" s="41" t="s">
        <v>195</v>
      </c>
      <c r="B424" s="6" t="s">
        <v>62</v>
      </c>
      <c r="C424" s="102" t="s">
        <v>63</v>
      </c>
      <c r="D424" s="102" t="s">
        <v>874</v>
      </c>
      <c r="E424" s="10" t="s">
        <v>207</v>
      </c>
      <c r="F424" s="6" t="s">
        <v>54</v>
      </c>
      <c r="G424" s="21">
        <v>1182000</v>
      </c>
      <c r="H424" s="13">
        <v>1</v>
      </c>
      <c r="I424" s="21">
        <f t="shared" si="32"/>
        <v>1182</v>
      </c>
      <c r="J424" s="44">
        <v>5112</v>
      </c>
      <c r="K424" s="19">
        <f t="shared" si="33"/>
        <v>1182000</v>
      </c>
      <c r="L424" s="43"/>
      <c r="M424" s="2"/>
    </row>
    <row r="425" spans="1:13" ht="40.5" x14ac:dyDescent="0.25">
      <c r="A425" s="41" t="s">
        <v>195</v>
      </c>
      <c r="B425" s="6" t="s">
        <v>62</v>
      </c>
      <c r="C425" s="102" t="s">
        <v>63</v>
      </c>
      <c r="D425" s="102" t="s">
        <v>928</v>
      </c>
      <c r="E425" s="10" t="s">
        <v>207</v>
      </c>
      <c r="F425" s="6" t="s">
        <v>54</v>
      </c>
      <c r="G425" s="21">
        <v>13044000</v>
      </c>
      <c r="H425" s="13">
        <v>1</v>
      </c>
      <c r="I425" s="21">
        <f t="shared" si="32"/>
        <v>13044</v>
      </c>
      <c r="J425" s="44">
        <v>5112</v>
      </c>
      <c r="K425" s="19">
        <f t="shared" si="33"/>
        <v>13044000</v>
      </c>
      <c r="L425" s="43"/>
      <c r="M425" s="2"/>
    </row>
    <row r="426" spans="1:13" ht="36" customHeight="1" x14ac:dyDescent="0.25">
      <c r="A426" s="41" t="s">
        <v>195</v>
      </c>
      <c r="B426" s="6" t="s">
        <v>62</v>
      </c>
      <c r="C426" s="102" t="s">
        <v>63</v>
      </c>
      <c r="D426" s="132" t="s">
        <v>929</v>
      </c>
      <c r="E426" s="10" t="s">
        <v>207</v>
      </c>
      <c r="F426" s="6" t="s">
        <v>54</v>
      </c>
      <c r="G426" s="21">
        <v>13191000</v>
      </c>
      <c r="H426" s="13">
        <v>1</v>
      </c>
      <c r="I426" s="21">
        <f t="shared" si="32"/>
        <v>13191</v>
      </c>
      <c r="J426" s="44">
        <v>5112</v>
      </c>
      <c r="K426" s="19">
        <f t="shared" si="33"/>
        <v>13191000</v>
      </c>
      <c r="L426" s="43"/>
      <c r="M426" s="2"/>
    </row>
    <row r="427" spans="1:13" ht="40.5" x14ac:dyDescent="0.25">
      <c r="A427" s="41" t="s">
        <v>195</v>
      </c>
      <c r="B427" s="6" t="s">
        <v>62</v>
      </c>
      <c r="C427" s="102" t="s">
        <v>63</v>
      </c>
      <c r="D427" s="102" t="s">
        <v>930</v>
      </c>
      <c r="E427" s="10" t="s">
        <v>207</v>
      </c>
      <c r="F427" s="6" t="s">
        <v>54</v>
      </c>
      <c r="G427" s="21">
        <v>6120000</v>
      </c>
      <c r="H427" s="13">
        <v>1</v>
      </c>
      <c r="I427" s="21">
        <f t="shared" si="32"/>
        <v>6120</v>
      </c>
      <c r="J427" s="44">
        <v>5112</v>
      </c>
      <c r="K427" s="19">
        <f t="shared" si="33"/>
        <v>6120000</v>
      </c>
      <c r="L427" s="43"/>
      <c r="M427" s="2"/>
    </row>
    <row r="428" spans="1:13" ht="40.5" x14ac:dyDescent="0.25">
      <c r="A428" s="41" t="s">
        <v>195</v>
      </c>
      <c r="B428" s="6" t="s">
        <v>62</v>
      </c>
      <c r="C428" s="102" t="s">
        <v>63</v>
      </c>
      <c r="D428" s="102" t="s">
        <v>931</v>
      </c>
      <c r="E428" s="10" t="s">
        <v>207</v>
      </c>
      <c r="F428" s="6" t="s">
        <v>54</v>
      </c>
      <c r="G428" s="21">
        <v>1800000</v>
      </c>
      <c r="H428" s="13">
        <v>1</v>
      </c>
      <c r="I428" s="21">
        <f t="shared" si="32"/>
        <v>1800</v>
      </c>
      <c r="J428" s="44">
        <v>5112</v>
      </c>
      <c r="K428" s="19">
        <f t="shared" si="33"/>
        <v>1800000</v>
      </c>
      <c r="L428" s="43"/>
      <c r="M428" s="2"/>
    </row>
    <row r="429" spans="1:13" ht="32.25" customHeight="1" x14ac:dyDescent="0.25">
      <c r="A429" s="41" t="s">
        <v>195</v>
      </c>
      <c r="B429" s="6" t="s">
        <v>62</v>
      </c>
      <c r="C429" s="102" t="s">
        <v>63</v>
      </c>
      <c r="D429" s="102" t="s">
        <v>932</v>
      </c>
      <c r="E429" s="10" t="s">
        <v>207</v>
      </c>
      <c r="F429" s="6" t="s">
        <v>54</v>
      </c>
      <c r="G429" s="21">
        <v>15120000</v>
      </c>
      <c r="H429" s="13">
        <v>1</v>
      </c>
      <c r="I429" s="21">
        <f t="shared" si="32"/>
        <v>15120</v>
      </c>
      <c r="J429" s="44">
        <v>5112</v>
      </c>
      <c r="K429" s="19">
        <f t="shared" si="33"/>
        <v>15120000</v>
      </c>
      <c r="L429" s="43"/>
      <c r="M429" s="2"/>
    </row>
    <row r="430" spans="1:13" ht="40.5" x14ac:dyDescent="0.25">
      <c r="A430" s="41" t="s">
        <v>195</v>
      </c>
      <c r="B430" s="6" t="s">
        <v>62</v>
      </c>
      <c r="C430" s="102" t="s">
        <v>63</v>
      </c>
      <c r="D430" s="102" t="s">
        <v>933</v>
      </c>
      <c r="E430" s="10" t="s">
        <v>207</v>
      </c>
      <c r="F430" s="6" t="s">
        <v>54</v>
      </c>
      <c r="G430" s="21">
        <v>11430000</v>
      </c>
      <c r="H430" s="13">
        <v>1</v>
      </c>
      <c r="I430" s="21">
        <f t="shared" si="32"/>
        <v>11430</v>
      </c>
      <c r="J430" s="44">
        <v>5112</v>
      </c>
      <c r="K430" s="19">
        <f t="shared" si="33"/>
        <v>11430000</v>
      </c>
      <c r="L430" s="43"/>
      <c r="M430" s="2"/>
    </row>
    <row r="431" spans="1:13" ht="40.5" x14ac:dyDescent="0.25">
      <c r="A431" s="41" t="s">
        <v>195</v>
      </c>
      <c r="B431" s="6" t="s">
        <v>62</v>
      </c>
      <c r="C431" s="102" t="s">
        <v>63</v>
      </c>
      <c r="D431" s="102" t="s">
        <v>934</v>
      </c>
      <c r="E431" s="10" t="s">
        <v>207</v>
      </c>
      <c r="F431" s="6" t="s">
        <v>54</v>
      </c>
      <c r="G431" s="21">
        <v>5520000</v>
      </c>
      <c r="H431" s="13">
        <v>1</v>
      </c>
      <c r="I431" s="21">
        <f t="shared" si="32"/>
        <v>5520</v>
      </c>
      <c r="J431" s="44">
        <v>5112</v>
      </c>
      <c r="K431" s="19">
        <f t="shared" si="33"/>
        <v>5520000</v>
      </c>
      <c r="L431" s="43"/>
      <c r="M431" s="2"/>
    </row>
    <row r="432" spans="1:13" ht="33" customHeight="1" x14ac:dyDescent="0.25">
      <c r="A432" s="41" t="s">
        <v>195</v>
      </c>
      <c r="B432" s="6" t="s">
        <v>62</v>
      </c>
      <c r="C432" s="102" t="s">
        <v>63</v>
      </c>
      <c r="D432" s="102" t="s">
        <v>935</v>
      </c>
      <c r="E432" s="10" t="s">
        <v>207</v>
      </c>
      <c r="F432" s="6" t="s">
        <v>54</v>
      </c>
      <c r="G432" s="21">
        <v>0</v>
      </c>
      <c r="H432" s="13">
        <v>1</v>
      </c>
      <c r="I432" s="21">
        <f t="shared" si="32"/>
        <v>0</v>
      </c>
      <c r="J432" s="44">
        <v>5112</v>
      </c>
      <c r="K432" s="19">
        <f t="shared" si="33"/>
        <v>0</v>
      </c>
      <c r="L432" s="43"/>
      <c r="M432" s="2"/>
    </row>
    <row r="433" spans="1:13" x14ac:dyDescent="0.25">
      <c r="A433" s="41">
        <v>0</v>
      </c>
      <c r="B433" s="220" t="s">
        <v>8</v>
      </c>
      <c r="C433" s="221"/>
      <c r="D433" s="221"/>
      <c r="E433" s="221"/>
      <c r="F433" s="221"/>
      <c r="G433" s="221"/>
      <c r="H433" s="221"/>
      <c r="I433" s="222"/>
      <c r="J433" s="44"/>
      <c r="K433" s="19">
        <f t="shared" si="33"/>
        <v>0</v>
      </c>
      <c r="L433" s="43"/>
      <c r="M433" s="2"/>
    </row>
    <row r="434" spans="1:13" ht="39" customHeight="1" x14ac:dyDescent="0.25">
      <c r="A434" s="41">
        <v>713</v>
      </c>
      <c r="B434" s="6">
        <v>71351540</v>
      </c>
      <c r="C434" s="102" t="s">
        <v>495</v>
      </c>
      <c r="D434" s="102" t="s">
        <v>509</v>
      </c>
      <c r="E434" s="10" t="s">
        <v>263</v>
      </c>
      <c r="F434" s="6" t="s">
        <v>54</v>
      </c>
      <c r="G434" s="21">
        <v>637000</v>
      </c>
      <c r="H434" s="13">
        <v>1</v>
      </c>
      <c r="I434" s="21">
        <f>+H434*G434/1000</f>
        <v>637</v>
      </c>
      <c r="J434" s="44">
        <v>5112</v>
      </c>
      <c r="K434" s="19">
        <f t="shared" si="33"/>
        <v>637000</v>
      </c>
      <c r="L434" s="43"/>
      <c r="M434" s="2"/>
    </row>
    <row r="435" spans="1:13" ht="31.5" customHeight="1" x14ac:dyDescent="0.25">
      <c r="A435" s="41">
        <v>713</v>
      </c>
      <c r="B435" s="6">
        <v>71351540</v>
      </c>
      <c r="C435" s="102" t="s">
        <v>495</v>
      </c>
      <c r="D435" s="102" t="s">
        <v>510</v>
      </c>
      <c r="E435" s="10" t="s">
        <v>263</v>
      </c>
      <c r="F435" s="6" t="s">
        <v>54</v>
      </c>
      <c r="G435" s="21">
        <v>124000</v>
      </c>
      <c r="H435" s="13">
        <v>1</v>
      </c>
      <c r="I435" s="21">
        <f t="shared" ref="I435:I475" si="34">+H435*G435/1000</f>
        <v>124</v>
      </c>
      <c r="J435" s="44">
        <v>5112</v>
      </c>
      <c r="K435" s="19">
        <f t="shared" si="33"/>
        <v>124000</v>
      </c>
      <c r="L435" s="43"/>
      <c r="M435" s="2"/>
    </row>
    <row r="436" spans="1:13" ht="33.75" customHeight="1" x14ac:dyDescent="0.25">
      <c r="A436" s="41">
        <v>713</v>
      </c>
      <c r="B436" s="6">
        <v>71351540</v>
      </c>
      <c r="C436" s="102" t="s">
        <v>495</v>
      </c>
      <c r="D436" s="102" t="s">
        <v>511</v>
      </c>
      <c r="E436" s="10" t="s">
        <v>263</v>
      </c>
      <c r="F436" s="6" t="s">
        <v>54</v>
      </c>
      <c r="G436" s="21">
        <v>184000</v>
      </c>
      <c r="H436" s="13">
        <v>1</v>
      </c>
      <c r="I436" s="21">
        <f t="shared" si="34"/>
        <v>184</v>
      </c>
      <c r="J436" s="44">
        <v>5112</v>
      </c>
      <c r="K436" s="19">
        <f t="shared" si="33"/>
        <v>184000</v>
      </c>
      <c r="L436" s="43"/>
      <c r="M436" s="2"/>
    </row>
    <row r="437" spans="1:13" ht="28.5" customHeight="1" x14ac:dyDescent="0.25">
      <c r="A437" s="41" t="s">
        <v>358</v>
      </c>
      <c r="B437" s="6" t="s">
        <v>499</v>
      </c>
      <c r="C437" s="102" t="s">
        <v>359</v>
      </c>
      <c r="D437" s="102" t="s">
        <v>512</v>
      </c>
      <c r="E437" s="10" t="s">
        <v>53</v>
      </c>
      <c r="F437" s="6" t="s">
        <v>54</v>
      </c>
      <c r="G437" s="21">
        <v>70000</v>
      </c>
      <c r="H437" s="13">
        <v>1</v>
      </c>
      <c r="I437" s="21">
        <f t="shared" si="34"/>
        <v>70</v>
      </c>
      <c r="J437" s="44">
        <v>5112</v>
      </c>
      <c r="K437" s="19">
        <f t="shared" si="33"/>
        <v>70000</v>
      </c>
      <c r="L437" s="43"/>
      <c r="M437" s="2"/>
    </row>
    <row r="438" spans="1:13" ht="28.5" customHeight="1" x14ac:dyDescent="0.25">
      <c r="A438" s="41" t="s">
        <v>358</v>
      </c>
      <c r="B438" s="6" t="s">
        <v>499</v>
      </c>
      <c r="C438" s="102" t="s">
        <v>359</v>
      </c>
      <c r="D438" s="102" t="s">
        <v>513</v>
      </c>
      <c r="E438" s="10" t="s">
        <v>53</v>
      </c>
      <c r="F438" s="6" t="s">
        <v>54</v>
      </c>
      <c r="G438" s="21">
        <v>300000</v>
      </c>
      <c r="H438" s="13">
        <v>1</v>
      </c>
      <c r="I438" s="21">
        <f t="shared" si="34"/>
        <v>300</v>
      </c>
      <c r="J438" s="44">
        <v>5112</v>
      </c>
      <c r="K438" s="19">
        <f t="shared" si="33"/>
        <v>300000</v>
      </c>
      <c r="L438" s="43"/>
      <c r="M438" s="2"/>
    </row>
    <row r="439" spans="1:13" ht="27" customHeight="1" x14ac:dyDescent="0.25">
      <c r="A439" s="41" t="s">
        <v>358</v>
      </c>
      <c r="B439" s="6" t="s">
        <v>499</v>
      </c>
      <c r="C439" s="102" t="s">
        <v>359</v>
      </c>
      <c r="D439" s="102" t="s">
        <v>514</v>
      </c>
      <c r="E439" s="10" t="s">
        <v>53</v>
      </c>
      <c r="F439" s="6" t="s">
        <v>54</v>
      </c>
      <c r="G439" s="21">
        <v>50000</v>
      </c>
      <c r="H439" s="13">
        <v>1</v>
      </c>
      <c r="I439" s="21">
        <f t="shared" si="34"/>
        <v>50</v>
      </c>
      <c r="J439" s="44">
        <v>5112</v>
      </c>
      <c r="K439" s="19">
        <f t="shared" si="33"/>
        <v>50000</v>
      </c>
      <c r="L439" s="43"/>
      <c r="M439" s="2"/>
    </row>
    <row r="440" spans="1:13" ht="30" customHeight="1" x14ac:dyDescent="0.25">
      <c r="A440" s="41">
        <v>713</v>
      </c>
      <c r="B440" s="6">
        <v>71351540</v>
      </c>
      <c r="C440" s="102" t="s">
        <v>495</v>
      </c>
      <c r="D440" s="102" t="s">
        <v>689</v>
      </c>
      <c r="E440" s="10" t="s">
        <v>263</v>
      </c>
      <c r="F440" s="6" t="s">
        <v>54</v>
      </c>
      <c r="G440" s="21">
        <v>195000</v>
      </c>
      <c r="H440" s="13">
        <v>1</v>
      </c>
      <c r="I440" s="21">
        <f t="shared" si="34"/>
        <v>195</v>
      </c>
      <c r="J440" s="44">
        <v>5112</v>
      </c>
      <c r="K440" s="19">
        <f t="shared" si="33"/>
        <v>195000</v>
      </c>
      <c r="L440" s="43"/>
      <c r="M440" s="2"/>
    </row>
    <row r="441" spans="1:13" ht="24" customHeight="1" x14ac:dyDescent="0.25">
      <c r="A441" s="41">
        <v>713</v>
      </c>
      <c r="B441" s="6">
        <v>71351540</v>
      </c>
      <c r="C441" s="102" t="s">
        <v>495</v>
      </c>
      <c r="D441" s="102" t="s">
        <v>690</v>
      </c>
      <c r="E441" s="10" t="s">
        <v>263</v>
      </c>
      <c r="F441" s="6" t="s">
        <v>54</v>
      </c>
      <c r="G441" s="21">
        <v>87000</v>
      </c>
      <c r="H441" s="13">
        <v>1</v>
      </c>
      <c r="I441" s="21">
        <f t="shared" si="34"/>
        <v>87</v>
      </c>
      <c r="J441" s="44">
        <v>5112</v>
      </c>
      <c r="K441" s="19">
        <f t="shared" si="33"/>
        <v>87000</v>
      </c>
      <c r="L441" s="43"/>
      <c r="M441" s="2"/>
    </row>
    <row r="442" spans="1:13" ht="28.5" customHeight="1" x14ac:dyDescent="0.25">
      <c r="A442" s="41">
        <v>713</v>
      </c>
      <c r="B442" s="6">
        <v>71351540</v>
      </c>
      <c r="C442" s="102" t="s">
        <v>495</v>
      </c>
      <c r="D442" s="102" t="s">
        <v>691</v>
      </c>
      <c r="E442" s="10" t="s">
        <v>263</v>
      </c>
      <c r="F442" s="6" t="s">
        <v>54</v>
      </c>
      <c r="G442" s="21">
        <v>167000</v>
      </c>
      <c r="H442" s="13">
        <v>1</v>
      </c>
      <c r="I442" s="21">
        <f t="shared" si="34"/>
        <v>167</v>
      </c>
      <c r="J442" s="44">
        <v>5112</v>
      </c>
      <c r="K442" s="19">
        <f t="shared" si="33"/>
        <v>167000</v>
      </c>
      <c r="L442" s="43"/>
      <c r="M442" s="2"/>
    </row>
    <row r="443" spans="1:13" ht="32.25" customHeight="1" x14ac:dyDescent="0.25">
      <c r="A443" s="41">
        <v>713</v>
      </c>
      <c r="B443" s="6">
        <v>71351540</v>
      </c>
      <c r="C443" s="102" t="s">
        <v>495</v>
      </c>
      <c r="D443" s="102" t="s">
        <v>693</v>
      </c>
      <c r="E443" s="10" t="s">
        <v>263</v>
      </c>
      <c r="F443" s="6" t="s">
        <v>54</v>
      </c>
      <c r="G443" s="21">
        <v>213000</v>
      </c>
      <c r="H443" s="13">
        <v>1</v>
      </c>
      <c r="I443" s="21">
        <f t="shared" si="34"/>
        <v>213</v>
      </c>
      <c r="J443" s="44">
        <v>5112</v>
      </c>
      <c r="K443" s="19">
        <f t="shared" si="33"/>
        <v>213000</v>
      </c>
      <c r="L443" s="43"/>
      <c r="M443" s="2"/>
    </row>
    <row r="444" spans="1:13" ht="30.75" customHeight="1" x14ac:dyDescent="0.25">
      <c r="A444" s="41">
        <v>713</v>
      </c>
      <c r="B444" s="6">
        <v>71351540</v>
      </c>
      <c r="C444" s="102" t="s">
        <v>495</v>
      </c>
      <c r="D444" s="102" t="s">
        <v>694</v>
      </c>
      <c r="E444" s="10" t="s">
        <v>263</v>
      </c>
      <c r="F444" s="6" t="s">
        <v>54</v>
      </c>
      <c r="G444" s="21">
        <v>378000</v>
      </c>
      <c r="H444" s="13">
        <v>1</v>
      </c>
      <c r="I444" s="21">
        <f t="shared" si="34"/>
        <v>378</v>
      </c>
      <c r="J444" s="44">
        <v>5112</v>
      </c>
      <c r="K444" s="19">
        <f t="shared" si="33"/>
        <v>378000</v>
      </c>
      <c r="L444" s="43"/>
      <c r="M444" s="2"/>
    </row>
    <row r="445" spans="1:13" ht="30" customHeight="1" x14ac:dyDescent="0.25">
      <c r="A445" s="41">
        <v>713</v>
      </c>
      <c r="B445" s="6">
        <v>71351540</v>
      </c>
      <c r="C445" s="102" t="s">
        <v>495</v>
      </c>
      <c r="D445" s="102" t="s">
        <v>695</v>
      </c>
      <c r="E445" s="10" t="s">
        <v>263</v>
      </c>
      <c r="F445" s="6" t="s">
        <v>54</v>
      </c>
      <c r="G445" s="21">
        <v>261000</v>
      </c>
      <c r="H445" s="13">
        <v>1</v>
      </c>
      <c r="I445" s="21">
        <f t="shared" si="34"/>
        <v>261</v>
      </c>
      <c r="J445" s="44">
        <v>5112</v>
      </c>
      <c r="K445" s="19">
        <f t="shared" si="33"/>
        <v>261000</v>
      </c>
      <c r="L445" s="43"/>
      <c r="M445" s="2"/>
    </row>
    <row r="446" spans="1:13" ht="27.75" customHeight="1" x14ac:dyDescent="0.25">
      <c r="A446" s="41" t="s">
        <v>358</v>
      </c>
      <c r="B446" s="6" t="s">
        <v>499</v>
      </c>
      <c r="C446" s="102" t="s">
        <v>359</v>
      </c>
      <c r="D446" s="102" t="s">
        <v>698</v>
      </c>
      <c r="E446" s="10" t="s">
        <v>53</v>
      </c>
      <c r="F446" s="6" t="s">
        <v>54</v>
      </c>
      <c r="G446" s="21">
        <v>100000</v>
      </c>
      <c r="H446" s="13">
        <v>1</v>
      </c>
      <c r="I446" s="21">
        <f t="shared" si="34"/>
        <v>100</v>
      </c>
      <c r="J446" s="44">
        <v>5112</v>
      </c>
      <c r="K446" s="19">
        <f t="shared" si="33"/>
        <v>100000</v>
      </c>
      <c r="L446" s="43"/>
      <c r="M446" s="2"/>
    </row>
    <row r="447" spans="1:13" ht="29.25" customHeight="1" x14ac:dyDescent="0.25">
      <c r="A447" s="41" t="s">
        <v>358</v>
      </c>
      <c r="B447" s="6" t="s">
        <v>499</v>
      </c>
      <c r="C447" s="102" t="s">
        <v>359</v>
      </c>
      <c r="D447" s="102" t="s">
        <v>699</v>
      </c>
      <c r="E447" s="10" t="s">
        <v>53</v>
      </c>
      <c r="F447" s="6" t="s">
        <v>54</v>
      </c>
      <c r="G447" s="21">
        <v>35000</v>
      </c>
      <c r="H447" s="13">
        <v>1</v>
      </c>
      <c r="I447" s="21">
        <f t="shared" si="34"/>
        <v>35</v>
      </c>
      <c r="J447" s="44">
        <v>5112</v>
      </c>
      <c r="K447" s="19">
        <f t="shared" si="33"/>
        <v>35000</v>
      </c>
      <c r="L447" s="43"/>
      <c r="M447" s="2"/>
    </row>
    <row r="448" spans="1:13" ht="29.25" customHeight="1" x14ac:dyDescent="0.25">
      <c r="A448" s="41" t="s">
        <v>358</v>
      </c>
      <c r="B448" s="6" t="s">
        <v>499</v>
      </c>
      <c r="C448" s="102" t="s">
        <v>359</v>
      </c>
      <c r="D448" s="102" t="s">
        <v>700</v>
      </c>
      <c r="E448" s="10" t="s">
        <v>53</v>
      </c>
      <c r="F448" s="6" t="s">
        <v>54</v>
      </c>
      <c r="G448" s="21">
        <v>70000</v>
      </c>
      <c r="H448" s="13">
        <v>1</v>
      </c>
      <c r="I448" s="21">
        <f t="shared" si="34"/>
        <v>70</v>
      </c>
      <c r="J448" s="44">
        <v>5112</v>
      </c>
      <c r="K448" s="19">
        <f t="shared" si="33"/>
        <v>70000</v>
      </c>
      <c r="L448" s="43"/>
      <c r="M448" s="2"/>
    </row>
    <row r="449" spans="1:13" ht="31.5" customHeight="1" x14ac:dyDescent="0.25">
      <c r="A449" s="41" t="s">
        <v>358</v>
      </c>
      <c r="B449" s="6" t="s">
        <v>499</v>
      </c>
      <c r="C449" s="102" t="s">
        <v>359</v>
      </c>
      <c r="D449" s="102" t="s">
        <v>701</v>
      </c>
      <c r="E449" s="10" t="s">
        <v>53</v>
      </c>
      <c r="F449" s="6" t="s">
        <v>54</v>
      </c>
      <c r="G449" s="21">
        <v>90000</v>
      </c>
      <c r="H449" s="13">
        <v>1</v>
      </c>
      <c r="I449" s="21">
        <f t="shared" si="34"/>
        <v>90</v>
      </c>
      <c r="J449" s="44">
        <v>5112</v>
      </c>
      <c r="K449" s="19">
        <f t="shared" si="33"/>
        <v>90000</v>
      </c>
      <c r="L449" s="43"/>
      <c r="M449" s="2"/>
    </row>
    <row r="450" spans="1:13" ht="29.25" customHeight="1" x14ac:dyDescent="0.25">
      <c r="A450" s="41" t="s">
        <v>358</v>
      </c>
      <c r="B450" s="6" t="s">
        <v>499</v>
      </c>
      <c r="C450" s="102" t="s">
        <v>359</v>
      </c>
      <c r="D450" s="102" t="s">
        <v>702</v>
      </c>
      <c r="E450" s="10" t="s">
        <v>53</v>
      </c>
      <c r="F450" s="6" t="s">
        <v>54</v>
      </c>
      <c r="G450" s="21">
        <v>150000</v>
      </c>
      <c r="H450" s="13">
        <v>1</v>
      </c>
      <c r="I450" s="21">
        <f t="shared" si="34"/>
        <v>150</v>
      </c>
      <c r="J450" s="44">
        <v>5112</v>
      </c>
      <c r="K450" s="19">
        <f t="shared" si="33"/>
        <v>150000</v>
      </c>
      <c r="L450" s="43"/>
      <c r="M450" s="2"/>
    </row>
    <row r="451" spans="1:13" ht="33" customHeight="1" x14ac:dyDescent="0.25">
      <c r="A451" s="41" t="s">
        <v>358</v>
      </c>
      <c r="B451" s="6" t="s">
        <v>499</v>
      </c>
      <c r="C451" s="102" t="s">
        <v>359</v>
      </c>
      <c r="D451" s="102" t="s">
        <v>703</v>
      </c>
      <c r="E451" s="10" t="s">
        <v>53</v>
      </c>
      <c r="F451" s="6" t="s">
        <v>54</v>
      </c>
      <c r="G451" s="21">
        <v>100000</v>
      </c>
      <c r="H451" s="13">
        <v>1</v>
      </c>
      <c r="I451" s="21">
        <f t="shared" si="34"/>
        <v>100</v>
      </c>
      <c r="J451" s="44">
        <v>5112</v>
      </c>
      <c r="K451" s="19">
        <f t="shared" si="33"/>
        <v>100000</v>
      </c>
      <c r="L451" s="43"/>
      <c r="M451" s="2"/>
    </row>
    <row r="452" spans="1:13" ht="33" customHeight="1" x14ac:dyDescent="0.25">
      <c r="A452" s="41">
        <v>713</v>
      </c>
      <c r="B452" s="6">
        <v>71351540</v>
      </c>
      <c r="C452" s="102" t="s">
        <v>495</v>
      </c>
      <c r="D452" s="102" t="s">
        <v>794</v>
      </c>
      <c r="E452" s="10" t="s">
        <v>263</v>
      </c>
      <c r="F452" s="6" t="s">
        <v>54</v>
      </c>
      <c r="G452" s="21">
        <v>88000</v>
      </c>
      <c r="H452" s="13">
        <v>1</v>
      </c>
      <c r="I452" s="21">
        <f t="shared" si="34"/>
        <v>88</v>
      </c>
      <c r="J452" s="44">
        <v>5112</v>
      </c>
      <c r="K452" s="19">
        <f t="shared" si="33"/>
        <v>88000</v>
      </c>
      <c r="L452" s="43"/>
      <c r="M452" s="2"/>
    </row>
    <row r="453" spans="1:13" ht="30" customHeight="1" x14ac:dyDescent="0.25">
      <c r="A453" s="41">
        <v>713</v>
      </c>
      <c r="B453" s="6">
        <v>71351540</v>
      </c>
      <c r="C453" s="102" t="s">
        <v>495</v>
      </c>
      <c r="D453" s="102" t="s">
        <v>864</v>
      </c>
      <c r="E453" s="10" t="s">
        <v>263</v>
      </c>
      <c r="F453" s="6" t="s">
        <v>54</v>
      </c>
      <c r="G453" s="21">
        <v>68000</v>
      </c>
      <c r="H453" s="13">
        <v>1</v>
      </c>
      <c r="I453" s="21">
        <f t="shared" si="34"/>
        <v>68</v>
      </c>
      <c r="J453" s="44">
        <v>5112</v>
      </c>
      <c r="K453" s="19">
        <f t="shared" si="33"/>
        <v>68000</v>
      </c>
      <c r="L453" s="43"/>
      <c r="M453" s="2"/>
    </row>
    <row r="454" spans="1:13" ht="29.25" customHeight="1" x14ac:dyDescent="0.25">
      <c r="A454" s="41">
        <v>713</v>
      </c>
      <c r="B454" s="6">
        <v>71351540</v>
      </c>
      <c r="C454" s="102" t="s">
        <v>495</v>
      </c>
      <c r="D454" s="102" t="s">
        <v>865</v>
      </c>
      <c r="E454" s="10" t="s">
        <v>263</v>
      </c>
      <c r="F454" s="6" t="s">
        <v>54</v>
      </c>
      <c r="G454" s="21">
        <v>513000</v>
      </c>
      <c r="H454" s="13">
        <v>1</v>
      </c>
      <c r="I454" s="21">
        <f t="shared" si="34"/>
        <v>513</v>
      </c>
      <c r="J454" s="44">
        <v>5112</v>
      </c>
      <c r="K454" s="19">
        <f t="shared" si="33"/>
        <v>513000</v>
      </c>
      <c r="L454" s="43"/>
      <c r="M454" s="2"/>
    </row>
    <row r="455" spans="1:13" ht="36" customHeight="1" x14ac:dyDescent="0.25">
      <c r="A455" s="41">
        <v>713</v>
      </c>
      <c r="B455" s="6">
        <v>71351540</v>
      </c>
      <c r="C455" s="102" t="s">
        <v>495</v>
      </c>
      <c r="D455" s="102" t="s">
        <v>888</v>
      </c>
      <c r="E455" s="10" t="s">
        <v>263</v>
      </c>
      <c r="F455" s="6" t="s">
        <v>54</v>
      </c>
      <c r="G455" s="21">
        <v>43000</v>
      </c>
      <c r="H455" s="13">
        <v>1</v>
      </c>
      <c r="I455" s="21">
        <f t="shared" si="34"/>
        <v>43</v>
      </c>
      <c r="J455" s="44">
        <v>5112</v>
      </c>
      <c r="K455" s="19">
        <f t="shared" si="33"/>
        <v>43000</v>
      </c>
      <c r="L455" s="43"/>
      <c r="M455" s="2"/>
    </row>
    <row r="456" spans="1:13" ht="27" customHeight="1" x14ac:dyDescent="0.25">
      <c r="A456" s="41" t="s">
        <v>358</v>
      </c>
      <c r="B456" s="6" t="s">
        <v>499</v>
      </c>
      <c r="C456" s="102" t="s">
        <v>359</v>
      </c>
      <c r="D456" s="102" t="s">
        <v>891</v>
      </c>
      <c r="E456" s="10" t="s">
        <v>53</v>
      </c>
      <c r="F456" s="6" t="s">
        <v>54</v>
      </c>
      <c r="G456" s="21">
        <v>39000</v>
      </c>
      <c r="H456" s="13">
        <v>1</v>
      </c>
      <c r="I456" s="21">
        <f t="shared" si="34"/>
        <v>39</v>
      </c>
      <c r="J456" s="44">
        <v>5112</v>
      </c>
      <c r="K456" s="19">
        <f t="shared" si="33"/>
        <v>39000</v>
      </c>
      <c r="L456" s="43"/>
      <c r="M456" s="2"/>
    </row>
    <row r="457" spans="1:13" ht="32.25" customHeight="1" x14ac:dyDescent="0.25">
      <c r="A457" s="41" t="s">
        <v>358</v>
      </c>
      <c r="B457" s="6" t="s">
        <v>499</v>
      </c>
      <c r="C457" s="102" t="s">
        <v>359</v>
      </c>
      <c r="D457" s="102" t="s">
        <v>892</v>
      </c>
      <c r="E457" s="10" t="s">
        <v>53</v>
      </c>
      <c r="F457" s="6" t="s">
        <v>54</v>
      </c>
      <c r="G457" s="21">
        <v>30000</v>
      </c>
      <c r="H457" s="13">
        <v>1</v>
      </c>
      <c r="I457" s="21">
        <f t="shared" si="34"/>
        <v>30</v>
      </c>
      <c r="J457" s="44">
        <v>5112</v>
      </c>
      <c r="K457" s="19">
        <f t="shared" si="33"/>
        <v>30000</v>
      </c>
      <c r="L457" s="43"/>
      <c r="M457" s="2"/>
    </row>
    <row r="458" spans="1:13" ht="30" customHeight="1" x14ac:dyDescent="0.25">
      <c r="A458" s="41" t="s">
        <v>358</v>
      </c>
      <c r="B458" s="6" t="s">
        <v>499</v>
      </c>
      <c r="C458" s="102" t="s">
        <v>359</v>
      </c>
      <c r="D458" s="102" t="s">
        <v>893</v>
      </c>
      <c r="E458" s="10" t="s">
        <v>53</v>
      </c>
      <c r="F458" s="6" t="s">
        <v>54</v>
      </c>
      <c r="G458" s="21">
        <v>200000</v>
      </c>
      <c r="H458" s="13">
        <v>1</v>
      </c>
      <c r="I458" s="21">
        <f t="shared" si="34"/>
        <v>200</v>
      </c>
      <c r="J458" s="44">
        <v>5112</v>
      </c>
      <c r="K458" s="19">
        <f t="shared" si="33"/>
        <v>200000</v>
      </c>
      <c r="L458" s="43"/>
      <c r="M458" s="2"/>
    </row>
    <row r="459" spans="1:13" ht="30" customHeight="1" x14ac:dyDescent="0.25">
      <c r="A459" s="41" t="s">
        <v>358</v>
      </c>
      <c r="B459" s="6" t="s">
        <v>499</v>
      </c>
      <c r="C459" s="102" t="s">
        <v>359</v>
      </c>
      <c r="D459" s="102" t="s">
        <v>894</v>
      </c>
      <c r="E459" s="10" t="s">
        <v>53</v>
      </c>
      <c r="F459" s="6" t="s">
        <v>54</v>
      </c>
      <c r="G459" s="21">
        <v>5000</v>
      </c>
      <c r="H459" s="13">
        <v>1</v>
      </c>
      <c r="I459" s="21">
        <f t="shared" si="34"/>
        <v>5</v>
      </c>
      <c r="J459" s="44">
        <v>5112</v>
      </c>
      <c r="K459" s="19">
        <f t="shared" si="33"/>
        <v>5000</v>
      </c>
      <c r="L459" s="43"/>
      <c r="M459" s="2"/>
    </row>
    <row r="460" spans="1:13" ht="30" customHeight="1" x14ac:dyDescent="0.25">
      <c r="A460" s="41" t="s">
        <v>195</v>
      </c>
      <c r="B460" s="6">
        <v>71351540</v>
      </c>
      <c r="C460" s="102" t="s">
        <v>495</v>
      </c>
      <c r="D460" s="102" t="s">
        <v>943</v>
      </c>
      <c r="E460" s="10" t="s">
        <v>207</v>
      </c>
      <c r="F460" s="6" t="s">
        <v>54</v>
      </c>
      <c r="G460" s="21">
        <v>362000</v>
      </c>
      <c r="H460" s="13">
        <v>1</v>
      </c>
      <c r="I460" s="21">
        <f t="shared" si="34"/>
        <v>362</v>
      </c>
      <c r="J460" s="44">
        <v>5112</v>
      </c>
      <c r="K460" s="19">
        <f t="shared" si="33"/>
        <v>362000</v>
      </c>
      <c r="L460" s="43"/>
      <c r="M460" s="2"/>
    </row>
    <row r="461" spans="1:13" ht="29.25" customHeight="1" x14ac:dyDescent="0.25">
      <c r="A461" s="41" t="s">
        <v>195</v>
      </c>
      <c r="B461" s="145">
        <v>71351540</v>
      </c>
      <c r="C461" s="146" t="s">
        <v>495</v>
      </c>
      <c r="D461" s="147" t="s">
        <v>942</v>
      </c>
      <c r="E461" s="148" t="s">
        <v>207</v>
      </c>
      <c r="F461" s="145" t="s">
        <v>54</v>
      </c>
      <c r="G461" s="149">
        <v>294000</v>
      </c>
      <c r="H461" s="150">
        <v>1</v>
      </c>
      <c r="I461" s="149">
        <f t="shared" si="34"/>
        <v>294</v>
      </c>
      <c r="J461" s="44">
        <v>5112</v>
      </c>
      <c r="K461" s="19">
        <f t="shared" si="33"/>
        <v>294000</v>
      </c>
      <c r="L461" s="43"/>
      <c r="M461" s="2"/>
    </row>
    <row r="462" spans="1:13" ht="27.75" customHeight="1" x14ac:dyDescent="0.25">
      <c r="A462" s="41" t="s">
        <v>358</v>
      </c>
      <c r="B462" s="6" t="s">
        <v>499</v>
      </c>
      <c r="C462" s="102" t="s">
        <v>359</v>
      </c>
      <c r="D462" s="104" t="s">
        <v>974</v>
      </c>
      <c r="E462" s="10" t="s">
        <v>53</v>
      </c>
      <c r="F462" s="6" t="s">
        <v>54</v>
      </c>
      <c r="G462" s="21">
        <v>130000</v>
      </c>
      <c r="H462" s="13">
        <v>1</v>
      </c>
      <c r="I462" s="21">
        <f t="shared" si="34"/>
        <v>130</v>
      </c>
      <c r="J462" s="44">
        <v>5112</v>
      </c>
      <c r="K462" s="19">
        <f t="shared" si="33"/>
        <v>130000</v>
      </c>
      <c r="L462" s="43"/>
      <c r="M462" s="2"/>
    </row>
    <row r="463" spans="1:13" ht="33.75" customHeight="1" x14ac:dyDescent="0.25">
      <c r="A463" s="41" t="s">
        <v>195</v>
      </c>
      <c r="B463" s="6">
        <v>71351540</v>
      </c>
      <c r="C463" s="102" t="s">
        <v>495</v>
      </c>
      <c r="D463" s="102" t="s">
        <v>941</v>
      </c>
      <c r="E463" s="10" t="s">
        <v>207</v>
      </c>
      <c r="F463" s="6" t="s">
        <v>54</v>
      </c>
      <c r="G463" s="21">
        <v>177000</v>
      </c>
      <c r="H463" s="13">
        <v>1</v>
      </c>
      <c r="I463" s="21">
        <f t="shared" si="34"/>
        <v>177</v>
      </c>
      <c r="J463" s="44">
        <v>5112</v>
      </c>
      <c r="K463" s="19">
        <f t="shared" si="33"/>
        <v>177000</v>
      </c>
      <c r="L463" s="43"/>
      <c r="M463" s="2"/>
    </row>
    <row r="464" spans="1:13" ht="30" customHeight="1" x14ac:dyDescent="0.25">
      <c r="A464" s="41" t="s">
        <v>195</v>
      </c>
      <c r="B464" s="6">
        <v>71351540</v>
      </c>
      <c r="C464" s="102" t="s">
        <v>495</v>
      </c>
      <c r="D464" s="102" t="s">
        <v>940</v>
      </c>
      <c r="E464" s="10" t="s">
        <v>207</v>
      </c>
      <c r="F464" s="6" t="s">
        <v>54</v>
      </c>
      <c r="G464" s="21">
        <v>57000</v>
      </c>
      <c r="H464" s="13">
        <v>1</v>
      </c>
      <c r="I464" s="21">
        <f t="shared" si="34"/>
        <v>57</v>
      </c>
      <c r="J464" s="44">
        <v>5112</v>
      </c>
      <c r="K464" s="19">
        <f t="shared" si="33"/>
        <v>57000</v>
      </c>
      <c r="L464" s="43"/>
      <c r="M464" s="2"/>
    </row>
    <row r="465" spans="1:76" ht="37.5" customHeight="1" x14ac:dyDescent="0.25">
      <c r="A465" s="41" t="s">
        <v>358</v>
      </c>
      <c r="B465" s="6" t="s">
        <v>499</v>
      </c>
      <c r="C465" s="102" t="s">
        <v>359</v>
      </c>
      <c r="D465" s="102" t="s">
        <v>975</v>
      </c>
      <c r="E465" s="10" t="s">
        <v>53</v>
      </c>
      <c r="F465" s="6" t="s">
        <v>54</v>
      </c>
      <c r="G465" s="21">
        <v>18000</v>
      </c>
      <c r="H465" s="13">
        <v>1</v>
      </c>
      <c r="I465" s="21">
        <f t="shared" si="34"/>
        <v>18</v>
      </c>
      <c r="J465" s="44">
        <v>5112</v>
      </c>
      <c r="K465" s="19">
        <f t="shared" si="33"/>
        <v>18000</v>
      </c>
      <c r="L465" s="43"/>
      <c r="M465" s="2"/>
    </row>
    <row r="466" spans="1:76" ht="33.75" customHeight="1" x14ac:dyDescent="0.25">
      <c r="A466" s="41" t="s">
        <v>195</v>
      </c>
      <c r="B466" s="6">
        <v>71351540</v>
      </c>
      <c r="C466" s="102" t="s">
        <v>495</v>
      </c>
      <c r="D466" s="102" t="s">
        <v>939</v>
      </c>
      <c r="E466" s="10" t="s">
        <v>207</v>
      </c>
      <c r="F466" s="6" t="s">
        <v>54</v>
      </c>
      <c r="G466" s="21">
        <v>359000</v>
      </c>
      <c r="H466" s="13">
        <v>1</v>
      </c>
      <c r="I466" s="21">
        <f t="shared" si="34"/>
        <v>359</v>
      </c>
      <c r="J466" s="44">
        <v>5112</v>
      </c>
      <c r="K466" s="19">
        <f t="shared" si="33"/>
        <v>359000</v>
      </c>
      <c r="L466" s="43"/>
      <c r="M466" s="2"/>
    </row>
    <row r="467" spans="1:76" ht="30.75" customHeight="1" x14ac:dyDescent="0.25">
      <c r="A467" s="41" t="s">
        <v>195</v>
      </c>
      <c r="B467" s="6">
        <v>71351540</v>
      </c>
      <c r="C467" s="102" t="s">
        <v>495</v>
      </c>
      <c r="D467" s="102" t="s">
        <v>938</v>
      </c>
      <c r="E467" s="10" t="s">
        <v>207</v>
      </c>
      <c r="F467" s="6" t="s">
        <v>54</v>
      </c>
      <c r="G467" s="21">
        <v>267000</v>
      </c>
      <c r="H467" s="13">
        <v>1</v>
      </c>
      <c r="I467" s="21">
        <f t="shared" si="34"/>
        <v>267</v>
      </c>
      <c r="J467" s="44">
        <v>5112</v>
      </c>
      <c r="K467" s="19">
        <f t="shared" si="33"/>
        <v>267000</v>
      </c>
      <c r="L467" s="43"/>
      <c r="M467" s="2"/>
    </row>
    <row r="468" spans="1:76" ht="30.75" customHeight="1" x14ac:dyDescent="0.25">
      <c r="A468" s="41" t="s">
        <v>358</v>
      </c>
      <c r="B468" s="6" t="s">
        <v>499</v>
      </c>
      <c r="C468" s="102" t="s">
        <v>359</v>
      </c>
      <c r="D468" s="102" t="s">
        <v>976</v>
      </c>
      <c r="E468" s="10" t="s">
        <v>53</v>
      </c>
      <c r="F468" s="6" t="s">
        <v>54</v>
      </c>
      <c r="G468" s="21">
        <v>110000</v>
      </c>
      <c r="H468" s="13">
        <v>1</v>
      </c>
      <c r="I468" s="21">
        <f t="shared" si="34"/>
        <v>110</v>
      </c>
      <c r="J468" s="44">
        <v>5112</v>
      </c>
      <c r="K468" s="19">
        <f t="shared" si="33"/>
        <v>110000</v>
      </c>
      <c r="L468" s="43"/>
      <c r="M468" s="2"/>
    </row>
    <row r="469" spans="1:76" ht="36" customHeight="1" x14ac:dyDescent="0.25">
      <c r="A469" s="41" t="s">
        <v>195</v>
      </c>
      <c r="B469" s="6">
        <v>71351540</v>
      </c>
      <c r="C469" s="102" t="s">
        <v>495</v>
      </c>
      <c r="D469" s="102" t="s">
        <v>937</v>
      </c>
      <c r="E469" s="10" t="s">
        <v>207</v>
      </c>
      <c r="F469" s="6" t="s">
        <v>54</v>
      </c>
      <c r="G469" s="21">
        <v>162000</v>
      </c>
      <c r="H469" s="13">
        <v>1</v>
      </c>
      <c r="I469" s="21">
        <f t="shared" si="34"/>
        <v>162</v>
      </c>
      <c r="J469" s="44">
        <v>5112</v>
      </c>
      <c r="K469" s="19">
        <f t="shared" si="33"/>
        <v>162000</v>
      </c>
      <c r="L469" s="43"/>
      <c r="M469" s="2"/>
    </row>
    <row r="470" spans="1:76" ht="29.25" customHeight="1" x14ac:dyDescent="0.25">
      <c r="A470" s="41">
        <v>713</v>
      </c>
      <c r="B470" s="6">
        <v>71351540</v>
      </c>
      <c r="C470" s="102" t="s">
        <v>495</v>
      </c>
      <c r="D470" s="102" t="s">
        <v>936</v>
      </c>
      <c r="E470" s="10" t="s">
        <v>263</v>
      </c>
      <c r="F470" s="6" t="s">
        <v>54</v>
      </c>
      <c r="G470" s="21">
        <v>0</v>
      </c>
      <c r="H470" s="13">
        <v>1</v>
      </c>
      <c r="I470" s="21">
        <f t="shared" si="34"/>
        <v>0</v>
      </c>
      <c r="J470" s="44">
        <v>5112</v>
      </c>
      <c r="K470" s="19">
        <f t="shared" si="33"/>
        <v>0</v>
      </c>
      <c r="L470" s="43"/>
      <c r="M470" s="2"/>
    </row>
    <row r="471" spans="1:76" ht="32.25" customHeight="1" x14ac:dyDescent="0.25">
      <c r="A471" s="41" t="s">
        <v>358</v>
      </c>
      <c r="B471" s="6" t="s">
        <v>499</v>
      </c>
      <c r="C471" s="102" t="s">
        <v>359</v>
      </c>
      <c r="D471" s="102" t="s">
        <v>1080</v>
      </c>
      <c r="E471" s="10" t="s">
        <v>53</v>
      </c>
      <c r="F471" s="6" t="s">
        <v>54</v>
      </c>
      <c r="G471" s="21">
        <v>140000</v>
      </c>
      <c r="H471" s="13">
        <v>1</v>
      </c>
      <c r="I471" s="21">
        <f t="shared" si="34"/>
        <v>140</v>
      </c>
      <c r="J471" s="179">
        <v>5112</v>
      </c>
      <c r="K471" s="19">
        <f t="shared" si="33"/>
        <v>140000</v>
      </c>
      <c r="L471" s="43"/>
      <c r="M471" s="2"/>
    </row>
    <row r="472" spans="1:76" ht="25.5" customHeight="1" x14ac:dyDescent="0.25">
      <c r="A472" s="41" t="s">
        <v>358</v>
      </c>
      <c r="B472" s="6" t="s">
        <v>499</v>
      </c>
      <c r="C472" s="102" t="s">
        <v>359</v>
      </c>
      <c r="D472" s="102" t="s">
        <v>1081</v>
      </c>
      <c r="E472" s="10" t="s">
        <v>53</v>
      </c>
      <c r="F472" s="6" t="s">
        <v>54</v>
      </c>
      <c r="G472" s="21">
        <v>68000</v>
      </c>
      <c r="H472" s="13">
        <v>1</v>
      </c>
      <c r="I472" s="21">
        <f t="shared" si="34"/>
        <v>68</v>
      </c>
      <c r="J472" s="179">
        <v>5112</v>
      </c>
      <c r="K472" s="19">
        <f t="shared" si="33"/>
        <v>68000</v>
      </c>
      <c r="L472" s="43"/>
      <c r="M472" s="2"/>
    </row>
    <row r="473" spans="1:76" ht="36.75" customHeight="1" x14ac:dyDescent="0.25">
      <c r="A473" s="41" t="s">
        <v>358</v>
      </c>
      <c r="B473" s="6" t="s">
        <v>499</v>
      </c>
      <c r="C473" s="102" t="s">
        <v>359</v>
      </c>
      <c r="D473" s="102" t="s">
        <v>939</v>
      </c>
      <c r="E473" s="10" t="s">
        <v>53</v>
      </c>
      <c r="F473" s="6" t="s">
        <v>54</v>
      </c>
      <c r="G473" s="21">
        <v>160000</v>
      </c>
      <c r="H473" s="13">
        <v>1</v>
      </c>
      <c r="I473" s="21">
        <f t="shared" si="34"/>
        <v>160</v>
      </c>
      <c r="J473" s="179">
        <v>5112</v>
      </c>
      <c r="K473" s="19">
        <f t="shared" si="33"/>
        <v>160000</v>
      </c>
      <c r="L473" s="43"/>
      <c r="M473" s="2"/>
    </row>
    <row r="474" spans="1:76" ht="30.75" customHeight="1" x14ac:dyDescent="0.25">
      <c r="A474" s="41" t="s">
        <v>358</v>
      </c>
      <c r="B474" s="6" t="s">
        <v>499</v>
      </c>
      <c r="C474" s="102" t="s">
        <v>359</v>
      </c>
      <c r="D474" s="102" t="s">
        <v>937</v>
      </c>
      <c r="E474" s="10" t="s">
        <v>53</v>
      </c>
      <c r="F474" s="6" t="s">
        <v>54</v>
      </c>
      <c r="G474" s="21">
        <v>60000</v>
      </c>
      <c r="H474" s="13">
        <v>1</v>
      </c>
      <c r="I474" s="21">
        <f t="shared" si="34"/>
        <v>60</v>
      </c>
      <c r="J474" s="179">
        <v>5112</v>
      </c>
      <c r="K474" s="19">
        <f t="shared" si="33"/>
        <v>60000</v>
      </c>
      <c r="L474" s="43"/>
      <c r="M474" s="2"/>
    </row>
    <row r="475" spans="1:76" ht="27" x14ac:dyDescent="0.25">
      <c r="A475" s="41">
        <v>712</v>
      </c>
      <c r="B475" s="6">
        <v>71241200</v>
      </c>
      <c r="C475" s="102" t="s">
        <v>502</v>
      </c>
      <c r="D475" s="102" t="s">
        <v>1119</v>
      </c>
      <c r="E475" s="10" t="s">
        <v>503</v>
      </c>
      <c r="F475" s="6" t="s">
        <v>54</v>
      </c>
      <c r="G475" s="21">
        <v>0</v>
      </c>
      <c r="H475" s="13">
        <v>1</v>
      </c>
      <c r="I475" s="21">
        <f t="shared" si="34"/>
        <v>0</v>
      </c>
      <c r="J475" s="191">
        <v>5134</v>
      </c>
      <c r="K475" s="19">
        <f t="shared" si="33"/>
        <v>0</v>
      </c>
      <c r="L475" s="43"/>
      <c r="M475" s="2"/>
    </row>
    <row r="476" spans="1:76" x14ac:dyDescent="0.25">
      <c r="A476" s="41">
        <v>0</v>
      </c>
      <c r="B476" s="252"/>
      <c r="C476" s="253"/>
      <c r="D476" s="253"/>
      <c r="E476" s="253"/>
      <c r="F476" s="253"/>
      <c r="G476" s="253"/>
      <c r="H476" s="253"/>
      <c r="I476" s="254"/>
      <c r="J476" s="44"/>
      <c r="K476" s="19">
        <f t="shared" si="33"/>
        <v>0</v>
      </c>
      <c r="L476" s="43"/>
      <c r="M476" s="2"/>
    </row>
    <row r="477" spans="1:76" s="9" customFormat="1" x14ac:dyDescent="0.25">
      <c r="A477" s="41">
        <v>0</v>
      </c>
      <c r="B477" s="217" t="s">
        <v>47</v>
      </c>
      <c r="C477" s="218"/>
      <c r="D477" s="219"/>
      <c r="E477" s="53"/>
      <c r="F477" s="53"/>
      <c r="G477" s="47"/>
      <c r="H477" s="48"/>
      <c r="I477" s="47"/>
      <c r="J477" s="44"/>
      <c r="K477" s="19">
        <f t="shared" si="33"/>
        <v>0</v>
      </c>
      <c r="L477" s="45"/>
      <c r="M477" s="2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</row>
    <row r="478" spans="1:76" x14ac:dyDescent="0.25">
      <c r="A478" s="41">
        <v>0</v>
      </c>
      <c r="B478" s="217" t="s">
        <v>46</v>
      </c>
      <c r="C478" s="218"/>
      <c r="D478" s="219"/>
      <c r="E478" s="53"/>
      <c r="F478" s="53"/>
      <c r="G478" s="47"/>
      <c r="H478" s="48"/>
      <c r="I478" s="47"/>
      <c r="J478" s="44"/>
      <c r="K478" s="19">
        <f t="shared" si="33"/>
        <v>0</v>
      </c>
      <c r="L478" s="43"/>
      <c r="M478" s="2"/>
    </row>
    <row r="479" spans="1:76" x14ac:dyDescent="0.25">
      <c r="A479" s="41">
        <v>0</v>
      </c>
      <c r="B479" s="220" t="s">
        <v>39</v>
      </c>
      <c r="C479" s="221"/>
      <c r="D479" s="221"/>
      <c r="E479" s="221"/>
      <c r="F479" s="221"/>
      <c r="G479" s="221"/>
      <c r="H479" s="221"/>
      <c r="I479" s="222"/>
      <c r="J479" s="44"/>
      <c r="K479" s="19">
        <f t="shared" si="33"/>
        <v>0</v>
      </c>
      <c r="L479" s="43"/>
      <c r="M479" s="2"/>
    </row>
    <row r="480" spans="1:76" x14ac:dyDescent="0.25">
      <c r="A480" s="41" t="s">
        <v>267</v>
      </c>
      <c r="B480" s="124">
        <v>90511240</v>
      </c>
      <c r="C480" s="7" t="s">
        <v>77</v>
      </c>
      <c r="D480" s="7" t="s">
        <v>259</v>
      </c>
      <c r="E480" s="134" t="s">
        <v>53</v>
      </c>
      <c r="F480" s="134" t="s">
        <v>54</v>
      </c>
      <c r="G480" s="134">
        <v>620000</v>
      </c>
      <c r="H480" s="134">
        <v>1</v>
      </c>
      <c r="I480" s="134">
        <f>+H480*G480/1000</f>
        <v>620</v>
      </c>
      <c r="J480" s="44">
        <v>4251</v>
      </c>
      <c r="K480" s="19">
        <f t="shared" si="33"/>
        <v>620000</v>
      </c>
      <c r="L480" s="43"/>
      <c r="M480" s="2"/>
    </row>
    <row r="481" spans="1:13" ht="27" x14ac:dyDescent="0.25">
      <c r="A481" s="41" t="s">
        <v>565</v>
      </c>
      <c r="B481" s="6" t="s">
        <v>563</v>
      </c>
      <c r="C481" s="102" t="s">
        <v>564</v>
      </c>
      <c r="D481" s="7" t="s">
        <v>566</v>
      </c>
      <c r="E481" s="134" t="s">
        <v>207</v>
      </c>
      <c r="F481" s="134" t="s">
        <v>54</v>
      </c>
      <c r="G481" s="134">
        <v>30000000</v>
      </c>
      <c r="H481" s="134">
        <v>1</v>
      </c>
      <c r="I481" s="134">
        <f>+H481*G481/1000</f>
        <v>30000</v>
      </c>
      <c r="J481" s="44">
        <v>4251</v>
      </c>
      <c r="K481" s="19">
        <f t="shared" si="33"/>
        <v>30000000</v>
      </c>
      <c r="L481" s="43"/>
      <c r="M481" s="2"/>
    </row>
    <row r="482" spans="1:13" ht="29.25" customHeight="1" x14ac:dyDescent="0.25">
      <c r="A482" s="41" t="s">
        <v>195</v>
      </c>
      <c r="B482" s="6" t="s">
        <v>875</v>
      </c>
      <c r="C482" s="102" t="s">
        <v>876</v>
      </c>
      <c r="D482" s="7" t="s">
        <v>877</v>
      </c>
      <c r="E482" s="134" t="s">
        <v>207</v>
      </c>
      <c r="F482" s="134" t="s">
        <v>54</v>
      </c>
      <c r="G482" s="134">
        <v>2478540</v>
      </c>
      <c r="H482" s="134">
        <v>1</v>
      </c>
      <c r="I482" s="134">
        <f>+H482*G482/1000</f>
        <v>2478.54</v>
      </c>
      <c r="J482" s="44">
        <v>5112</v>
      </c>
      <c r="K482" s="19">
        <f t="shared" si="33"/>
        <v>2478540</v>
      </c>
      <c r="L482" s="43"/>
      <c r="M482" s="2"/>
    </row>
    <row r="483" spans="1:13" ht="27" x14ac:dyDescent="0.25">
      <c r="A483" s="41" t="s">
        <v>195</v>
      </c>
      <c r="B483" s="6" t="s">
        <v>1164</v>
      </c>
      <c r="C483" s="102" t="s">
        <v>1165</v>
      </c>
      <c r="D483" s="7" t="s">
        <v>1166</v>
      </c>
      <c r="E483" s="134" t="s">
        <v>263</v>
      </c>
      <c r="F483" s="134" t="s">
        <v>54</v>
      </c>
      <c r="G483" s="134">
        <v>0</v>
      </c>
      <c r="H483" s="134">
        <v>1</v>
      </c>
      <c r="I483" s="134">
        <f t="shared" ref="I483:I486" si="35">+H483*G483/1000</f>
        <v>0</v>
      </c>
      <c r="J483" s="205">
        <v>5112</v>
      </c>
      <c r="K483" s="19">
        <f t="shared" si="33"/>
        <v>0</v>
      </c>
      <c r="L483" s="43"/>
      <c r="M483" s="2"/>
    </row>
    <row r="484" spans="1:13" ht="27" x14ac:dyDescent="0.25">
      <c r="A484" s="41" t="s">
        <v>195</v>
      </c>
      <c r="B484" s="6" t="s">
        <v>1164</v>
      </c>
      <c r="C484" s="102" t="s">
        <v>1165</v>
      </c>
      <c r="D484" s="7" t="s">
        <v>1167</v>
      </c>
      <c r="E484" s="134" t="s">
        <v>263</v>
      </c>
      <c r="F484" s="134" t="s">
        <v>54</v>
      </c>
      <c r="G484" s="134">
        <v>0</v>
      </c>
      <c r="H484" s="134">
        <v>1</v>
      </c>
      <c r="I484" s="134">
        <f t="shared" si="35"/>
        <v>0</v>
      </c>
      <c r="J484" s="205">
        <v>5112</v>
      </c>
      <c r="K484" s="19">
        <f t="shared" si="33"/>
        <v>0</v>
      </c>
      <c r="L484" s="43"/>
      <c r="M484" s="2"/>
    </row>
    <row r="485" spans="1:13" ht="27" x14ac:dyDescent="0.25">
      <c r="A485" s="41" t="s">
        <v>195</v>
      </c>
      <c r="B485" s="6" t="s">
        <v>1164</v>
      </c>
      <c r="C485" s="102" t="s">
        <v>1165</v>
      </c>
      <c r="D485" s="7" t="s">
        <v>1168</v>
      </c>
      <c r="E485" s="134" t="s">
        <v>263</v>
      </c>
      <c r="F485" s="134" t="s">
        <v>54</v>
      </c>
      <c r="G485" s="134">
        <v>0</v>
      </c>
      <c r="H485" s="134">
        <v>1</v>
      </c>
      <c r="I485" s="134">
        <f t="shared" si="35"/>
        <v>0</v>
      </c>
      <c r="J485" s="205">
        <v>5112</v>
      </c>
      <c r="K485" s="19">
        <f t="shared" si="33"/>
        <v>0</v>
      </c>
      <c r="L485" s="43"/>
      <c r="M485" s="2"/>
    </row>
    <row r="486" spans="1:13" ht="27" x14ac:dyDescent="0.25">
      <c r="A486" s="41" t="s">
        <v>195</v>
      </c>
      <c r="B486" s="6" t="s">
        <v>1164</v>
      </c>
      <c r="C486" s="102" t="s">
        <v>1165</v>
      </c>
      <c r="D486" s="7" t="s">
        <v>1169</v>
      </c>
      <c r="E486" s="134" t="s">
        <v>207</v>
      </c>
      <c r="F486" s="134" t="s">
        <v>54</v>
      </c>
      <c r="G486" s="134">
        <v>0</v>
      </c>
      <c r="H486" s="134">
        <v>1</v>
      </c>
      <c r="I486" s="134">
        <f t="shared" si="35"/>
        <v>0</v>
      </c>
      <c r="J486" s="205">
        <v>5112</v>
      </c>
      <c r="K486" s="19">
        <f t="shared" si="33"/>
        <v>0</v>
      </c>
      <c r="L486" s="43"/>
      <c r="M486" s="2"/>
    </row>
    <row r="487" spans="1:13" x14ac:dyDescent="0.25">
      <c r="A487" s="41"/>
      <c r="B487" s="220" t="s">
        <v>8</v>
      </c>
      <c r="C487" s="221"/>
      <c r="D487" s="221"/>
      <c r="E487" s="221"/>
      <c r="F487" s="221"/>
      <c r="G487" s="221"/>
      <c r="H487" s="221"/>
      <c r="I487" s="222"/>
      <c r="J487" s="44"/>
      <c r="K487" s="19">
        <f t="shared" si="33"/>
        <v>0</v>
      </c>
      <c r="L487" s="43"/>
      <c r="M487" s="2"/>
    </row>
    <row r="488" spans="1:13" ht="30.75" customHeight="1" x14ac:dyDescent="0.25">
      <c r="A488" s="41">
        <v>713</v>
      </c>
      <c r="B488" s="6">
        <v>71351540</v>
      </c>
      <c r="C488" s="102" t="s">
        <v>495</v>
      </c>
      <c r="D488" s="102" t="s">
        <v>873</v>
      </c>
      <c r="E488" s="10" t="s">
        <v>263</v>
      </c>
      <c r="F488" s="6" t="s">
        <v>54</v>
      </c>
      <c r="G488" s="21">
        <v>53000</v>
      </c>
      <c r="H488" s="13">
        <v>1</v>
      </c>
      <c r="I488" s="21">
        <f>+G488*H488/1000</f>
        <v>53</v>
      </c>
      <c r="J488" s="44">
        <v>5112</v>
      </c>
      <c r="K488" s="19">
        <f t="shared" si="33"/>
        <v>53000</v>
      </c>
      <c r="L488" s="43"/>
      <c r="M488" s="2"/>
    </row>
    <row r="489" spans="1:13" ht="27" customHeight="1" x14ac:dyDescent="0.25">
      <c r="A489" s="41">
        <v>713</v>
      </c>
      <c r="B489" s="6">
        <v>71351540</v>
      </c>
      <c r="C489" s="102" t="s">
        <v>495</v>
      </c>
      <c r="D489" s="7" t="s">
        <v>1170</v>
      </c>
      <c r="E489" s="134" t="s">
        <v>263</v>
      </c>
      <c r="F489" s="134" t="s">
        <v>54</v>
      </c>
      <c r="G489" s="134">
        <v>0</v>
      </c>
      <c r="H489" s="134">
        <v>1</v>
      </c>
      <c r="I489" s="21">
        <f t="shared" ref="I489:I492" si="36">+G489*H489/1000</f>
        <v>0</v>
      </c>
      <c r="J489" s="205">
        <v>5112</v>
      </c>
      <c r="K489" s="19">
        <f t="shared" si="33"/>
        <v>0</v>
      </c>
      <c r="L489" s="43"/>
      <c r="M489" s="2"/>
    </row>
    <row r="490" spans="1:13" ht="28.5" customHeight="1" x14ac:dyDescent="0.25">
      <c r="A490" s="41">
        <v>713</v>
      </c>
      <c r="B490" s="6">
        <v>71351540</v>
      </c>
      <c r="C490" s="102" t="s">
        <v>495</v>
      </c>
      <c r="D490" s="7" t="s">
        <v>1171</v>
      </c>
      <c r="E490" s="134" t="s">
        <v>263</v>
      </c>
      <c r="F490" s="134" t="s">
        <v>54</v>
      </c>
      <c r="G490" s="134">
        <v>0</v>
      </c>
      <c r="H490" s="134">
        <v>1</v>
      </c>
      <c r="I490" s="21">
        <f t="shared" si="36"/>
        <v>0</v>
      </c>
      <c r="J490" s="205">
        <v>5112</v>
      </c>
      <c r="K490" s="19">
        <f t="shared" si="33"/>
        <v>0</v>
      </c>
      <c r="L490" s="43"/>
      <c r="M490" s="2"/>
    </row>
    <row r="491" spans="1:13" ht="27" customHeight="1" x14ac:dyDescent="0.25">
      <c r="A491" s="41">
        <v>713</v>
      </c>
      <c r="B491" s="6">
        <v>71351540</v>
      </c>
      <c r="C491" s="102" t="s">
        <v>495</v>
      </c>
      <c r="D491" s="7" t="s">
        <v>1172</v>
      </c>
      <c r="E491" s="134" t="s">
        <v>263</v>
      </c>
      <c r="F491" s="134" t="s">
        <v>54</v>
      </c>
      <c r="G491" s="134">
        <v>0</v>
      </c>
      <c r="H491" s="134">
        <v>1</v>
      </c>
      <c r="I491" s="21">
        <f t="shared" si="36"/>
        <v>0</v>
      </c>
      <c r="J491" s="205">
        <v>5112</v>
      </c>
      <c r="K491" s="19">
        <f t="shared" si="33"/>
        <v>0</v>
      </c>
      <c r="L491" s="43"/>
      <c r="M491" s="2"/>
    </row>
    <row r="492" spans="1:13" ht="24" customHeight="1" x14ac:dyDescent="0.25">
      <c r="A492" s="41">
        <v>713</v>
      </c>
      <c r="B492" s="6">
        <v>71351540</v>
      </c>
      <c r="C492" s="102" t="s">
        <v>495</v>
      </c>
      <c r="D492" s="7" t="s">
        <v>1173</v>
      </c>
      <c r="E492" s="134" t="s">
        <v>263</v>
      </c>
      <c r="F492" s="134" t="s">
        <v>54</v>
      </c>
      <c r="G492" s="134">
        <v>0</v>
      </c>
      <c r="H492" s="134">
        <v>1</v>
      </c>
      <c r="I492" s="21">
        <f t="shared" si="36"/>
        <v>0</v>
      </c>
      <c r="J492" s="205">
        <v>5112</v>
      </c>
      <c r="K492" s="19">
        <f t="shared" si="33"/>
        <v>0</v>
      </c>
      <c r="L492" s="43"/>
      <c r="M492" s="2"/>
    </row>
    <row r="493" spans="1:13" x14ac:dyDescent="0.25">
      <c r="A493" s="41"/>
      <c r="B493" s="220" t="s">
        <v>10</v>
      </c>
      <c r="C493" s="221"/>
      <c r="D493" s="221"/>
      <c r="E493" s="221"/>
      <c r="F493" s="221"/>
      <c r="G493" s="221"/>
      <c r="H493" s="221"/>
      <c r="I493" s="222"/>
      <c r="J493" s="201"/>
      <c r="K493" s="19">
        <f t="shared" si="33"/>
        <v>0</v>
      </c>
      <c r="L493" s="43"/>
      <c r="M493" s="2"/>
    </row>
    <row r="494" spans="1:13" x14ac:dyDescent="0.25">
      <c r="A494" s="41" t="s">
        <v>1156</v>
      </c>
      <c r="B494" s="6">
        <v>14211110</v>
      </c>
      <c r="C494" s="102" t="s">
        <v>1155</v>
      </c>
      <c r="D494" s="203" t="s">
        <v>1157</v>
      </c>
      <c r="E494" s="10" t="s">
        <v>191</v>
      </c>
      <c r="F494" s="6" t="s">
        <v>1158</v>
      </c>
      <c r="G494" s="103">
        <v>0</v>
      </c>
      <c r="H494" s="203">
        <v>5000</v>
      </c>
      <c r="I494" s="103">
        <f>+H494*G494/1000</f>
        <v>0</v>
      </c>
      <c r="J494" s="201">
        <v>4269</v>
      </c>
      <c r="K494" s="19">
        <f t="shared" ref="K494" si="37">G494*H494</f>
        <v>0</v>
      </c>
      <c r="L494" s="43"/>
      <c r="M494" s="2"/>
    </row>
    <row r="495" spans="1:13" x14ac:dyDescent="0.25">
      <c r="A495" s="41">
        <v>0</v>
      </c>
      <c r="B495" s="246"/>
      <c r="C495" s="247"/>
      <c r="D495" s="247"/>
      <c r="E495" s="247"/>
      <c r="F495" s="247"/>
      <c r="G495" s="247"/>
      <c r="H495" s="247"/>
      <c r="I495" s="248"/>
      <c r="J495" s="44"/>
      <c r="K495" s="19">
        <f t="shared" ref="K495:K560" si="38">G495*H495</f>
        <v>0</v>
      </c>
      <c r="L495" s="43"/>
      <c r="M495" s="2"/>
    </row>
    <row r="496" spans="1:13" x14ac:dyDescent="0.25">
      <c r="A496" s="41">
        <v>0</v>
      </c>
      <c r="B496" s="217" t="s">
        <v>49</v>
      </c>
      <c r="C496" s="218"/>
      <c r="D496" s="219"/>
      <c r="E496" s="10"/>
      <c r="F496" s="10"/>
      <c r="G496" s="21"/>
      <c r="H496" s="13"/>
      <c r="I496" s="21"/>
      <c r="J496" s="44"/>
      <c r="K496" s="19">
        <f t="shared" si="38"/>
        <v>0</v>
      </c>
      <c r="L496" s="43"/>
      <c r="M496" s="2"/>
    </row>
    <row r="497" spans="1:13" x14ac:dyDescent="0.25">
      <c r="A497" s="41">
        <v>0</v>
      </c>
      <c r="B497" s="217" t="s">
        <v>48</v>
      </c>
      <c r="C497" s="218"/>
      <c r="D497" s="219"/>
      <c r="E497" s="10"/>
      <c r="F497" s="10"/>
      <c r="G497" s="21"/>
      <c r="H497" s="13"/>
      <c r="I497" s="21"/>
      <c r="J497" s="44"/>
      <c r="K497" s="19">
        <f t="shared" si="38"/>
        <v>0</v>
      </c>
      <c r="L497" s="43"/>
      <c r="M497" s="2"/>
    </row>
    <row r="498" spans="1:13" x14ac:dyDescent="0.25">
      <c r="A498" s="41">
        <v>0</v>
      </c>
      <c r="B498" s="220" t="s">
        <v>39</v>
      </c>
      <c r="C498" s="221"/>
      <c r="D498" s="221"/>
      <c r="E498" s="221"/>
      <c r="F498" s="221"/>
      <c r="G498" s="221"/>
      <c r="H498" s="221"/>
      <c r="I498" s="222"/>
      <c r="J498" s="44"/>
      <c r="K498" s="19">
        <f t="shared" si="38"/>
        <v>0</v>
      </c>
      <c r="L498" s="43"/>
      <c r="M498" s="2"/>
    </row>
    <row r="499" spans="1:13" ht="27" x14ac:dyDescent="0.25">
      <c r="A499" s="41" t="s">
        <v>520</v>
      </c>
      <c r="B499" s="6">
        <v>45111470</v>
      </c>
      <c r="C499" s="7" t="s">
        <v>521</v>
      </c>
      <c r="D499" s="7" t="s">
        <v>522</v>
      </c>
      <c r="E499" s="11" t="s">
        <v>207</v>
      </c>
      <c r="F499" s="11" t="s">
        <v>54</v>
      </c>
      <c r="G499" s="21">
        <v>35752560</v>
      </c>
      <c r="H499" s="13">
        <v>1</v>
      </c>
      <c r="I499" s="21">
        <f t="shared" ref="I499:I500" si="39">G499*H499/1000</f>
        <v>35752.559999999998</v>
      </c>
      <c r="J499" s="44">
        <v>5113</v>
      </c>
      <c r="K499" s="19">
        <f t="shared" si="38"/>
        <v>35752560</v>
      </c>
      <c r="L499" s="43"/>
      <c r="M499" s="2"/>
    </row>
    <row r="500" spans="1:13" ht="34.5" customHeight="1" x14ac:dyDescent="0.25">
      <c r="A500" s="41" t="s">
        <v>520</v>
      </c>
      <c r="B500" s="6">
        <v>45111470</v>
      </c>
      <c r="C500" s="7" t="s">
        <v>789</v>
      </c>
      <c r="D500" s="7" t="s">
        <v>791</v>
      </c>
      <c r="E500" s="11" t="s">
        <v>207</v>
      </c>
      <c r="F500" s="11" t="s">
        <v>54</v>
      </c>
      <c r="G500" s="21">
        <v>0</v>
      </c>
      <c r="H500" s="13">
        <v>1</v>
      </c>
      <c r="I500" s="21">
        <f t="shared" si="39"/>
        <v>0</v>
      </c>
      <c r="J500" s="44">
        <v>5113</v>
      </c>
      <c r="K500" s="19">
        <f t="shared" si="38"/>
        <v>0</v>
      </c>
      <c r="L500" s="43"/>
      <c r="M500" s="2"/>
    </row>
    <row r="501" spans="1:13" x14ac:dyDescent="0.25">
      <c r="A501" s="41">
        <v>0</v>
      </c>
      <c r="B501" s="220" t="s">
        <v>8</v>
      </c>
      <c r="C501" s="221"/>
      <c r="D501" s="221"/>
      <c r="E501" s="221"/>
      <c r="F501" s="221"/>
      <c r="G501" s="221"/>
      <c r="H501" s="221"/>
      <c r="I501" s="222"/>
      <c r="J501" s="44"/>
      <c r="K501" s="19">
        <f t="shared" si="38"/>
        <v>0</v>
      </c>
      <c r="L501" s="43"/>
      <c r="M501" s="2"/>
    </row>
    <row r="502" spans="1:13" ht="27" x14ac:dyDescent="0.25">
      <c r="A502" s="41">
        <v>713</v>
      </c>
      <c r="B502" s="6">
        <v>71351540</v>
      </c>
      <c r="C502" s="7" t="s">
        <v>495</v>
      </c>
      <c r="D502" s="7" t="s">
        <v>523</v>
      </c>
      <c r="E502" s="11" t="s">
        <v>263</v>
      </c>
      <c r="F502" s="11" t="s">
        <v>54</v>
      </c>
      <c r="G502" s="21">
        <v>415000</v>
      </c>
      <c r="H502" s="13">
        <v>1</v>
      </c>
      <c r="I502" s="21">
        <f>+H502*G502/1000</f>
        <v>415</v>
      </c>
      <c r="J502" s="44">
        <v>5113</v>
      </c>
      <c r="K502" s="19">
        <f t="shared" si="38"/>
        <v>415000</v>
      </c>
      <c r="L502" s="43"/>
      <c r="M502" s="2"/>
    </row>
    <row r="503" spans="1:13" ht="34.5" customHeight="1" x14ac:dyDescent="0.25">
      <c r="A503" s="41">
        <v>713</v>
      </c>
      <c r="B503" s="6">
        <v>71351540</v>
      </c>
      <c r="C503" s="7" t="s">
        <v>495</v>
      </c>
      <c r="D503" s="7" t="s">
        <v>790</v>
      </c>
      <c r="E503" s="11" t="s">
        <v>263</v>
      </c>
      <c r="F503" s="11" t="s">
        <v>54</v>
      </c>
      <c r="G503" s="21">
        <v>0</v>
      </c>
      <c r="H503" s="13">
        <v>1</v>
      </c>
      <c r="I503" s="21">
        <f>+H503*G503/1000</f>
        <v>0</v>
      </c>
      <c r="J503" s="44">
        <v>5113</v>
      </c>
      <c r="K503" s="19">
        <f t="shared" si="38"/>
        <v>0</v>
      </c>
      <c r="L503" s="43"/>
      <c r="M503" s="2"/>
    </row>
    <row r="504" spans="1:13" ht="32.25" customHeight="1" x14ac:dyDescent="0.25">
      <c r="A504" s="41" t="s">
        <v>358</v>
      </c>
      <c r="B504" s="6" t="s">
        <v>499</v>
      </c>
      <c r="C504" s="7" t="s">
        <v>359</v>
      </c>
      <c r="D504" s="7" t="s">
        <v>890</v>
      </c>
      <c r="E504" s="11" t="s">
        <v>53</v>
      </c>
      <c r="F504" s="11" t="s">
        <v>54</v>
      </c>
      <c r="G504" s="21">
        <v>225000</v>
      </c>
      <c r="H504" s="13">
        <v>1</v>
      </c>
      <c r="I504" s="21">
        <f>+H504*G504/1000</f>
        <v>225</v>
      </c>
      <c r="J504" s="44">
        <v>5113</v>
      </c>
      <c r="K504" s="19">
        <f t="shared" si="38"/>
        <v>225000</v>
      </c>
      <c r="L504" s="43"/>
      <c r="M504" s="2"/>
    </row>
    <row r="505" spans="1:13" x14ac:dyDescent="0.25">
      <c r="A505" s="41">
        <v>0</v>
      </c>
      <c r="B505" s="246"/>
      <c r="C505" s="247"/>
      <c r="D505" s="247"/>
      <c r="E505" s="247"/>
      <c r="F505" s="247"/>
      <c r="G505" s="247"/>
      <c r="H505" s="247"/>
      <c r="I505" s="248"/>
      <c r="J505" s="44"/>
      <c r="K505" s="19">
        <f t="shared" si="38"/>
        <v>0</v>
      </c>
      <c r="L505" s="43"/>
      <c r="M505" s="2"/>
    </row>
    <row r="506" spans="1:13" x14ac:dyDescent="0.25">
      <c r="A506" s="41">
        <v>0</v>
      </c>
      <c r="B506" s="217" t="s">
        <v>45</v>
      </c>
      <c r="C506" s="218"/>
      <c r="D506" s="219"/>
      <c r="E506" s="55"/>
      <c r="F506" s="55"/>
      <c r="G506" s="38"/>
      <c r="H506" s="39"/>
      <c r="I506" s="56"/>
      <c r="J506" s="44"/>
      <c r="K506" s="19">
        <f t="shared" si="38"/>
        <v>0</v>
      </c>
      <c r="L506" s="43"/>
      <c r="M506" s="2"/>
    </row>
    <row r="507" spans="1:13" x14ac:dyDescent="0.25">
      <c r="A507" s="41">
        <v>0</v>
      </c>
      <c r="B507" s="217" t="s">
        <v>44</v>
      </c>
      <c r="C507" s="218"/>
      <c r="D507" s="219"/>
      <c r="E507" s="55"/>
      <c r="F507" s="55"/>
      <c r="G507" s="38"/>
      <c r="H507" s="39"/>
      <c r="I507" s="56"/>
      <c r="J507" s="44"/>
      <c r="K507" s="19">
        <f t="shared" si="38"/>
        <v>0</v>
      </c>
      <c r="L507" s="43"/>
      <c r="M507" s="2"/>
    </row>
    <row r="508" spans="1:13" x14ac:dyDescent="0.25">
      <c r="A508" s="41">
        <v>0</v>
      </c>
      <c r="B508" s="220" t="s">
        <v>8</v>
      </c>
      <c r="C508" s="221"/>
      <c r="D508" s="221"/>
      <c r="E508" s="221"/>
      <c r="F508" s="221"/>
      <c r="G508" s="221"/>
      <c r="H508" s="221"/>
      <c r="I508" s="222"/>
      <c r="J508" s="44"/>
      <c r="K508" s="19">
        <f t="shared" si="38"/>
        <v>0</v>
      </c>
      <c r="L508" s="43"/>
      <c r="M508" s="2"/>
    </row>
    <row r="509" spans="1:13" ht="38.25" customHeight="1" x14ac:dyDescent="0.25">
      <c r="A509" s="41">
        <v>713</v>
      </c>
      <c r="B509" s="6">
        <v>71351540</v>
      </c>
      <c r="C509" s="7" t="s">
        <v>495</v>
      </c>
      <c r="D509" s="7" t="s">
        <v>515</v>
      </c>
      <c r="E509" s="11" t="s">
        <v>263</v>
      </c>
      <c r="F509" s="11" t="s">
        <v>54</v>
      </c>
      <c r="G509" s="21">
        <v>419000</v>
      </c>
      <c r="H509" s="21">
        <v>1</v>
      </c>
      <c r="I509" s="21">
        <f>+H509*G509/1000</f>
        <v>419</v>
      </c>
      <c r="J509" s="44">
        <v>5113</v>
      </c>
      <c r="K509" s="19">
        <f t="shared" si="38"/>
        <v>419000</v>
      </c>
      <c r="L509" s="43"/>
      <c r="M509" s="2"/>
    </row>
    <row r="510" spans="1:13" ht="38.25" customHeight="1" x14ac:dyDescent="0.25">
      <c r="A510" s="41" t="s">
        <v>358</v>
      </c>
      <c r="B510" s="6" t="s">
        <v>499</v>
      </c>
      <c r="C510" s="102" t="s">
        <v>359</v>
      </c>
      <c r="D510" s="7" t="s">
        <v>519</v>
      </c>
      <c r="E510" s="11" t="s">
        <v>53</v>
      </c>
      <c r="F510" s="11" t="s">
        <v>54</v>
      </c>
      <c r="G510" s="21">
        <v>220000</v>
      </c>
      <c r="H510" s="21">
        <v>1</v>
      </c>
      <c r="I510" s="21">
        <f>+H510*G510/1000</f>
        <v>220</v>
      </c>
      <c r="J510" s="44">
        <v>5113</v>
      </c>
      <c r="K510" s="19">
        <f t="shared" si="38"/>
        <v>220000</v>
      </c>
      <c r="L510" s="43"/>
      <c r="M510" s="2"/>
    </row>
    <row r="511" spans="1:13" ht="33" customHeight="1" x14ac:dyDescent="0.25">
      <c r="A511" s="41" t="s">
        <v>358</v>
      </c>
      <c r="B511" s="6" t="s">
        <v>499</v>
      </c>
      <c r="C511" s="102" t="s">
        <v>359</v>
      </c>
      <c r="D511" s="7" t="s">
        <v>524</v>
      </c>
      <c r="E511" s="11" t="s">
        <v>207</v>
      </c>
      <c r="F511" s="11" t="s">
        <v>54</v>
      </c>
      <c r="G511" s="21">
        <v>76000</v>
      </c>
      <c r="H511" s="21">
        <v>1</v>
      </c>
      <c r="I511" s="21">
        <f t="shared" ref="I511:I514" si="40">+H511*G511/1000</f>
        <v>76</v>
      </c>
      <c r="J511" s="44">
        <v>5113</v>
      </c>
      <c r="K511" s="19">
        <f t="shared" si="38"/>
        <v>76000</v>
      </c>
      <c r="L511" s="43"/>
      <c r="M511" s="2"/>
    </row>
    <row r="512" spans="1:13" ht="28.5" customHeight="1" x14ac:dyDescent="0.25">
      <c r="A512" s="41" t="s">
        <v>358</v>
      </c>
      <c r="B512" s="6" t="s">
        <v>499</v>
      </c>
      <c r="C512" s="102" t="s">
        <v>359</v>
      </c>
      <c r="D512" s="7" t="s">
        <v>525</v>
      </c>
      <c r="E512" s="11" t="s">
        <v>207</v>
      </c>
      <c r="F512" s="11" t="s">
        <v>54</v>
      </c>
      <c r="G512" s="21">
        <v>76000</v>
      </c>
      <c r="H512" s="21">
        <v>1</v>
      </c>
      <c r="I512" s="21">
        <f t="shared" si="40"/>
        <v>76</v>
      </c>
      <c r="J512" s="44">
        <v>5113</v>
      </c>
      <c r="K512" s="19">
        <f t="shared" si="38"/>
        <v>76000</v>
      </c>
      <c r="L512" s="43"/>
      <c r="M512" s="2"/>
    </row>
    <row r="513" spans="1:13" ht="33" customHeight="1" x14ac:dyDescent="0.25">
      <c r="A513" s="41" t="s">
        <v>358</v>
      </c>
      <c r="B513" s="6" t="s">
        <v>499</v>
      </c>
      <c r="C513" s="102" t="s">
        <v>359</v>
      </c>
      <c r="D513" s="7" t="s">
        <v>526</v>
      </c>
      <c r="E513" s="11" t="s">
        <v>207</v>
      </c>
      <c r="F513" s="11" t="s">
        <v>54</v>
      </c>
      <c r="G513" s="21">
        <v>76000</v>
      </c>
      <c r="H513" s="21">
        <v>1</v>
      </c>
      <c r="I513" s="21">
        <f t="shared" si="40"/>
        <v>76</v>
      </c>
      <c r="J513" s="44">
        <v>5113</v>
      </c>
      <c r="K513" s="19">
        <f t="shared" si="38"/>
        <v>76000</v>
      </c>
      <c r="L513" s="43"/>
      <c r="M513" s="2"/>
    </row>
    <row r="514" spans="1:13" ht="30" customHeight="1" x14ac:dyDescent="0.25">
      <c r="A514" s="41" t="s">
        <v>358</v>
      </c>
      <c r="B514" s="6" t="s">
        <v>499</v>
      </c>
      <c r="C514" s="102" t="s">
        <v>359</v>
      </c>
      <c r="D514" s="7" t="s">
        <v>527</v>
      </c>
      <c r="E514" s="11" t="s">
        <v>207</v>
      </c>
      <c r="F514" s="11" t="s">
        <v>54</v>
      </c>
      <c r="G514" s="21">
        <v>76000</v>
      </c>
      <c r="H514" s="21">
        <v>1</v>
      </c>
      <c r="I514" s="21">
        <f t="shared" si="40"/>
        <v>76</v>
      </c>
      <c r="J514" s="44">
        <v>5113</v>
      </c>
      <c r="K514" s="19">
        <f t="shared" si="38"/>
        <v>76000</v>
      </c>
      <c r="L514" s="43"/>
      <c r="M514" s="2"/>
    </row>
    <row r="515" spans="1:13" ht="33" customHeight="1" x14ac:dyDescent="0.25">
      <c r="A515" s="41">
        <v>713</v>
      </c>
      <c r="B515" s="6">
        <v>71351540</v>
      </c>
      <c r="C515" s="7" t="s">
        <v>495</v>
      </c>
      <c r="D515" s="104" t="s">
        <v>1082</v>
      </c>
      <c r="E515" s="10" t="s">
        <v>263</v>
      </c>
      <c r="F515" s="10" t="s">
        <v>54</v>
      </c>
      <c r="G515" s="185">
        <v>189000</v>
      </c>
      <c r="H515" s="13">
        <v>1</v>
      </c>
      <c r="I515" s="21">
        <f t="shared" ref="I515:I518" si="41">G515*H515/1000</f>
        <v>189</v>
      </c>
      <c r="J515" s="100">
        <v>5113</v>
      </c>
      <c r="K515" s="19">
        <f t="shared" si="38"/>
        <v>189000</v>
      </c>
      <c r="L515" s="43"/>
      <c r="M515" s="2"/>
    </row>
    <row r="516" spans="1:13" ht="36.75" customHeight="1" x14ac:dyDescent="0.25">
      <c r="A516" s="41">
        <v>713</v>
      </c>
      <c r="B516" s="6">
        <v>71351540</v>
      </c>
      <c r="C516" s="7" t="s">
        <v>495</v>
      </c>
      <c r="D516" s="104" t="s">
        <v>1083</v>
      </c>
      <c r="E516" s="10" t="s">
        <v>263</v>
      </c>
      <c r="F516" s="10" t="s">
        <v>54</v>
      </c>
      <c r="G516" s="21">
        <v>189000</v>
      </c>
      <c r="H516" s="13">
        <v>1</v>
      </c>
      <c r="I516" s="21">
        <f t="shared" si="41"/>
        <v>189</v>
      </c>
      <c r="J516" s="100">
        <v>5113</v>
      </c>
      <c r="K516" s="19">
        <f t="shared" si="38"/>
        <v>189000</v>
      </c>
      <c r="L516" s="43"/>
      <c r="M516" s="2"/>
    </row>
    <row r="517" spans="1:13" ht="34.5" customHeight="1" x14ac:dyDescent="0.25">
      <c r="A517" s="41">
        <v>713</v>
      </c>
      <c r="B517" s="6">
        <v>71351540</v>
      </c>
      <c r="C517" s="7" t="s">
        <v>495</v>
      </c>
      <c r="D517" s="132" t="s">
        <v>1084</v>
      </c>
      <c r="E517" s="10" t="s">
        <v>263</v>
      </c>
      <c r="F517" s="10" t="s">
        <v>54</v>
      </c>
      <c r="G517" s="21">
        <v>189000</v>
      </c>
      <c r="H517" s="13">
        <v>1</v>
      </c>
      <c r="I517" s="21">
        <f t="shared" si="41"/>
        <v>189</v>
      </c>
      <c r="J517" s="100">
        <v>5113</v>
      </c>
      <c r="K517" s="19">
        <f t="shared" si="38"/>
        <v>189000</v>
      </c>
      <c r="L517" s="43"/>
      <c r="M517" s="2"/>
    </row>
    <row r="518" spans="1:13" ht="33" customHeight="1" x14ac:dyDescent="0.25">
      <c r="A518" s="41">
        <v>713</v>
      </c>
      <c r="B518" s="6">
        <v>71351540</v>
      </c>
      <c r="C518" s="7" t="s">
        <v>495</v>
      </c>
      <c r="D518" s="104" t="s">
        <v>1085</v>
      </c>
      <c r="E518" s="10" t="s">
        <v>263</v>
      </c>
      <c r="F518" s="10" t="s">
        <v>54</v>
      </c>
      <c r="G518" s="21">
        <v>189000</v>
      </c>
      <c r="H518" s="13">
        <v>1</v>
      </c>
      <c r="I518" s="21">
        <f t="shared" si="41"/>
        <v>189</v>
      </c>
      <c r="J518" s="100">
        <v>5113</v>
      </c>
      <c r="K518" s="19">
        <f t="shared" si="38"/>
        <v>189000</v>
      </c>
      <c r="L518" s="43"/>
      <c r="M518" s="2"/>
    </row>
    <row r="519" spans="1:13" x14ac:dyDescent="0.25">
      <c r="A519" s="41"/>
      <c r="B519" s="220" t="s">
        <v>138</v>
      </c>
      <c r="C519" s="221"/>
      <c r="D519" s="221"/>
      <c r="E519" s="221"/>
      <c r="F519" s="221"/>
      <c r="G519" s="221"/>
      <c r="H519" s="221"/>
      <c r="I519" s="222"/>
      <c r="J519" s="44"/>
      <c r="K519" s="19">
        <f t="shared" si="38"/>
        <v>0</v>
      </c>
      <c r="L519" s="43"/>
      <c r="M519" s="2"/>
    </row>
    <row r="520" spans="1:13" ht="39.75" customHeight="1" x14ac:dyDescent="0.25">
      <c r="A520" s="41" t="s">
        <v>195</v>
      </c>
      <c r="B520" s="6" t="s">
        <v>516</v>
      </c>
      <c r="C520" s="7" t="s">
        <v>517</v>
      </c>
      <c r="D520" s="7" t="s">
        <v>518</v>
      </c>
      <c r="E520" s="11" t="s">
        <v>207</v>
      </c>
      <c r="F520" s="11" t="s">
        <v>54</v>
      </c>
      <c r="G520" s="134">
        <v>30300000</v>
      </c>
      <c r="H520" s="134">
        <v>1</v>
      </c>
      <c r="I520" s="134">
        <f>+H520*G520/1000</f>
        <v>30300</v>
      </c>
      <c r="J520" s="44">
        <v>5113</v>
      </c>
      <c r="K520" s="19">
        <f t="shared" si="38"/>
        <v>30300000</v>
      </c>
      <c r="L520" s="43"/>
      <c r="M520" s="2"/>
    </row>
    <row r="521" spans="1:13" ht="41.25" customHeight="1" x14ac:dyDescent="0.25">
      <c r="A521" s="41" t="s">
        <v>195</v>
      </c>
      <c r="B521" s="6" t="s">
        <v>516</v>
      </c>
      <c r="C521" s="7" t="s">
        <v>517</v>
      </c>
      <c r="D521" s="7" t="s">
        <v>1070</v>
      </c>
      <c r="E521" s="11" t="s">
        <v>207</v>
      </c>
      <c r="F521" s="11" t="s">
        <v>54</v>
      </c>
      <c r="G521" s="134">
        <v>9412609.8499999996</v>
      </c>
      <c r="H521" s="134">
        <v>1</v>
      </c>
      <c r="I521" s="134">
        <f t="shared" ref="I521:I524" si="42">+H521*G521/1000</f>
        <v>9412.6098499999989</v>
      </c>
      <c r="J521" s="172">
        <v>5113</v>
      </c>
      <c r="K521" s="19">
        <f t="shared" si="38"/>
        <v>9412609.8499999996</v>
      </c>
      <c r="L521" s="43"/>
      <c r="M521" s="2"/>
    </row>
    <row r="522" spans="1:13" ht="40.5" x14ac:dyDescent="0.25">
      <c r="A522" s="41" t="s">
        <v>195</v>
      </c>
      <c r="B522" s="6" t="s">
        <v>516</v>
      </c>
      <c r="C522" s="7" t="s">
        <v>517</v>
      </c>
      <c r="D522" s="7" t="s">
        <v>1071</v>
      </c>
      <c r="E522" s="11" t="s">
        <v>207</v>
      </c>
      <c r="F522" s="11" t="s">
        <v>54</v>
      </c>
      <c r="G522" s="134">
        <v>9788964.3000000007</v>
      </c>
      <c r="H522" s="134">
        <v>1</v>
      </c>
      <c r="I522" s="134">
        <f t="shared" si="42"/>
        <v>9788.9643000000015</v>
      </c>
      <c r="J522" s="172">
        <v>5113</v>
      </c>
      <c r="K522" s="19">
        <f t="shared" si="38"/>
        <v>9788964.3000000007</v>
      </c>
      <c r="L522" s="43"/>
      <c r="M522" s="2"/>
    </row>
    <row r="523" spans="1:13" ht="40.5" x14ac:dyDescent="0.25">
      <c r="A523" s="41" t="s">
        <v>195</v>
      </c>
      <c r="B523" s="6" t="s">
        <v>516</v>
      </c>
      <c r="C523" s="7" t="s">
        <v>517</v>
      </c>
      <c r="D523" s="7" t="s">
        <v>1072</v>
      </c>
      <c r="E523" s="11" t="s">
        <v>207</v>
      </c>
      <c r="F523" s="11" t="s">
        <v>54</v>
      </c>
      <c r="G523" s="134">
        <v>9020171.5600000005</v>
      </c>
      <c r="H523" s="134">
        <v>1</v>
      </c>
      <c r="I523" s="134">
        <f t="shared" si="42"/>
        <v>9020.1715600000007</v>
      </c>
      <c r="J523" s="172">
        <v>5113</v>
      </c>
      <c r="K523" s="19">
        <f t="shared" si="38"/>
        <v>9020171.5600000005</v>
      </c>
      <c r="L523" s="43"/>
      <c r="M523" s="2"/>
    </row>
    <row r="524" spans="1:13" ht="40.5" x14ac:dyDescent="0.25">
      <c r="A524" s="41" t="s">
        <v>195</v>
      </c>
      <c r="B524" s="6" t="s">
        <v>516</v>
      </c>
      <c r="C524" s="7" t="s">
        <v>517</v>
      </c>
      <c r="D524" s="7" t="s">
        <v>1073</v>
      </c>
      <c r="E524" s="11" t="s">
        <v>207</v>
      </c>
      <c r="F524" s="11" t="s">
        <v>54</v>
      </c>
      <c r="G524" s="134">
        <v>10115760.26</v>
      </c>
      <c r="H524" s="134">
        <v>1</v>
      </c>
      <c r="I524" s="134">
        <f t="shared" si="42"/>
        <v>10115.760259999999</v>
      </c>
      <c r="J524" s="172">
        <v>5113</v>
      </c>
      <c r="K524" s="19">
        <f t="shared" si="38"/>
        <v>10115760.26</v>
      </c>
      <c r="L524" s="43"/>
      <c r="M524" s="2"/>
    </row>
    <row r="525" spans="1:13" ht="40.5" x14ac:dyDescent="0.25">
      <c r="A525" s="41" t="s">
        <v>195</v>
      </c>
      <c r="B525" s="120" t="s">
        <v>516</v>
      </c>
      <c r="C525" s="104" t="s">
        <v>517</v>
      </c>
      <c r="D525" s="104" t="s">
        <v>1086</v>
      </c>
      <c r="E525" s="10" t="s">
        <v>207</v>
      </c>
      <c r="F525" s="10" t="s">
        <v>54</v>
      </c>
      <c r="G525" s="21">
        <v>10116000</v>
      </c>
      <c r="H525" s="13">
        <v>1</v>
      </c>
      <c r="I525" s="21">
        <f t="shared" ref="I525:I528" si="43">G525*H525/1000</f>
        <v>10116</v>
      </c>
      <c r="J525" s="100">
        <v>5113</v>
      </c>
      <c r="K525" s="19">
        <f t="shared" si="38"/>
        <v>10116000</v>
      </c>
      <c r="L525" s="43"/>
      <c r="M525" s="2"/>
    </row>
    <row r="526" spans="1:13" ht="40.5" x14ac:dyDescent="0.25">
      <c r="A526" s="41" t="s">
        <v>195</v>
      </c>
      <c r="B526" s="120" t="s">
        <v>516</v>
      </c>
      <c r="C526" s="104" t="s">
        <v>517</v>
      </c>
      <c r="D526" s="104" t="s">
        <v>1087</v>
      </c>
      <c r="E526" s="10" t="s">
        <v>207</v>
      </c>
      <c r="F526" s="10" t="s">
        <v>54</v>
      </c>
      <c r="G526" s="21">
        <v>10116000</v>
      </c>
      <c r="H526" s="13">
        <v>1</v>
      </c>
      <c r="I526" s="21">
        <f t="shared" si="43"/>
        <v>10116</v>
      </c>
      <c r="J526" s="100">
        <v>5113</v>
      </c>
      <c r="K526" s="19">
        <f t="shared" si="38"/>
        <v>10116000</v>
      </c>
      <c r="L526" s="43"/>
      <c r="M526" s="2"/>
    </row>
    <row r="527" spans="1:13" ht="40.5" x14ac:dyDescent="0.25">
      <c r="A527" s="41" t="s">
        <v>195</v>
      </c>
      <c r="B527" s="120" t="s">
        <v>516</v>
      </c>
      <c r="C527" s="104" t="s">
        <v>517</v>
      </c>
      <c r="D527" s="132" t="s">
        <v>1088</v>
      </c>
      <c r="E527" s="10" t="s">
        <v>207</v>
      </c>
      <c r="F527" s="10" t="s">
        <v>54</v>
      </c>
      <c r="G527" s="21">
        <v>10116000</v>
      </c>
      <c r="H527" s="13">
        <v>1</v>
      </c>
      <c r="I527" s="21">
        <f t="shared" si="43"/>
        <v>10116</v>
      </c>
      <c r="J527" s="100">
        <v>5113</v>
      </c>
      <c r="K527" s="19">
        <f t="shared" si="38"/>
        <v>10116000</v>
      </c>
      <c r="L527" s="43"/>
      <c r="M527" s="2"/>
    </row>
    <row r="528" spans="1:13" ht="40.5" x14ac:dyDescent="0.25">
      <c r="A528" s="41" t="s">
        <v>195</v>
      </c>
      <c r="B528" s="120" t="s">
        <v>516</v>
      </c>
      <c r="C528" s="104" t="s">
        <v>517</v>
      </c>
      <c r="D528" s="104" t="s">
        <v>1089</v>
      </c>
      <c r="E528" s="10" t="s">
        <v>207</v>
      </c>
      <c r="F528" s="10" t="s">
        <v>54</v>
      </c>
      <c r="G528" s="21">
        <v>10116000</v>
      </c>
      <c r="H528" s="13">
        <v>1</v>
      </c>
      <c r="I528" s="21">
        <f t="shared" si="43"/>
        <v>10116</v>
      </c>
      <c r="J528" s="100">
        <v>5113</v>
      </c>
      <c r="K528" s="19">
        <f t="shared" si="38"/>
        <v>10116000</v>
      </c>
      <c r="L528" s="43"/>
      <c r="M528" s="2"/>
    </row>
    <row r="529" spans="1:13" x14ac:dyDescent="0.25">
      <c r="A529" s="41">
        <v>0</v>
      </c>
      <c r="B529" s="220" t="s">
        <v>10</v>
      </c>
      <c r="C529" s="221"/>
      <c r="D529" s="221"/>
      <c r="E529" s="221"/>
      <c r="F529" s="221"/>
      <c r="G529" s="221"/>
      <c r="H529" s="221"/>
      <c r="I529" s="222"/>
      <c r="J529" s="44"/>
      <c r="K529" s="19">
        <f t="shared" si="38"/>
        <v>0</v>
      </c>
      <c r="L529" s="43"/>
      <c r="M529" s="2"/>
    </row>
    <row r="530" spans="1:13" x14ac:dyDescent="0.25">
      <c r="A530" s="41" t="s">
        <v>887</v>
      </c>
      <c r="B530" s="120" t="s">
        <v>144</v>
      </c>
      <c r="C530" s="104" t="s">
        <v>1112</v>
      </c>
      <c r="D530" s="104" t="s">
        <v>1113</v>
      </c>
      <c r="E530" s="134" t="s">
        <v>53</v>
      </c>
      <c r="F530" s="134" t="s">
        <v>11</v>
      </c>
      <c r="G530" s="21">
        <v>3230000</v>
      </c>
      <c r="H530" s="13">
        <v>1</v>
      </c>
      <c r="I530" s="21">
        <f>+H530*G530/1000</f>
        <v>3230</v>
      </c>
      <c r="J530" s="187">
        <v>5411</v>
      </c>
      <c r="K530" s="19">
        <f t="shared" si="38"/>
        <v>3230000</v>
      </c>
      <c r="L530" s="43"/>
      <c r="M530" s="2"/>
    </row>
    <row r="531" spans="1:13" x14ac:dyDescent="0.25">
      <c r="A531" s="41">
        <v>0</v>
      </c>
      <c r="B531" s="262"/>
      <c r="C531" s="263"/>
      <c r="D531" s="263"/>
      <c r="E531" s="263"/>
      <c r="F531" s="263"/>
      <c r="G531" s="263"/>
      <c r="H531" s="263"/>
      <c r="I531" s="264"/>
      <c r="J531" s="44"/>
      <c r="K531" s="19">
        <f t="shared" si="38"/>
        <v>0</v>
      </c>
      <c r="L531" s="43"/>
      <c r="M531" s="2"/>
    </row>
    <row r="532" spans="1:13" x14ac:dyDescent="0.25">
      <c r="A532" s="41">
        <v>0</v>
      </c>
      <c r="B532" s="217" t="s">
        <v>16</v>
      </c>
      <c r="C532" s="218"/>
      <c r="D532" s="219"/>
      <c r="E532" s="55"/>
      <c r="F532" s="55"/>
      <c r="G532" s="38"/>
      <c r="H532" s="39"/>
      <c r="I532" s="56"/>
      <c r="J532" s="44"/>
      <c r="K532" s="19">
        <f t="shared" si="38"/>
        <v>0</v>
      </c>
      <c r="L532" s="43"/>
      <c r="M532" s="2"/>
    </row>
    <row r="533" spans="1:13" x14ac:dyDescent="0.25">
      <c r="A533" s="41">
        <v>0</v>
      </c>
      <c r="B533" s="217" t="s">
        <v>17</v>
      </c>
      <c r="C533" s="218"/>
      <c r="D533" s="219"/>
      <c r="E533" s="55"/>
      <c r="F533" s="55"/>
      <c r="G533" s="38"/>
      <c r="H533" s="39"/>
      <c r="I533" s="56"/>
      <c r="J533" s="44"/>
      <c r="K533" s="19">
        <f t="shared" si="38"/>
        <v>0</v>
      </c>
      <c r="L533" s="43"/>
      <c r="M533" s="2"/>
    </row>
    <row r="534" spans="1:13" x14ac:dyDescent="0.25">
      <c r="A534" s="41">
        <v>0</v>
      </c>
      <c r="B534" s="220" t="s">
        <v>8</v>
      </c>
      <c r="C534" s="221"/>
      <c r="D534" s="221"/>
      <c r="E534" s="221"/>
      <c r="F534" s="221"/>
      <c r="G534" s="221"/>
      <c r="H534" s="221"/>
      <c r="I534" s="222"/>
      <c r="J534" s="44"/>
      <c r="K534" s="19">
        <f t="shared" si="38"/>
        <v>0</v>
      </c>
      <c r="L534" s="43"/>
      <c r="M534" s="2"/>
    </row>
    <row r="535" spans="1:13" x14ac:dyDescent="0.25">
      <c r="A535" s="76" t="s">
        <v>220</v>
      </c>
      <c r="B535" s="83" t="s">
        <v>221</v>
      </c>
      <c r="C535" s="84" t="s">
        <v>222</v>
      </c>
      <c r="D535" s="84" t="s">
        <v>223</v>
      </c>
      <c r="E535" s="85" t="s">
        <v>53</v>
      </c>
      <c r="F535" s="85" t="s">
        <v>54</v>
      </c>
      <c r="G535" s="86">
        <v>350000000</v>
      </c>
      <c r="H535" s="86">
        <v>1</v>
      </c>
      <c r="I535" s="86">
        <f t="shared" ref="I535:I541" si="44">G535*H535/1000</f>
        <v>350000</v>
      </c>
      <c r="J535" s="79">
        <v>4212</v>
      </c>
      <c r="K535" s="19">
        <f t="shared" si="38"/>
        <v>350000000</v>
      </c>
      <c r="L535" s="43"/>
      <c r="M535" s="2"/>
    </row>
    <row r="536" spans="1:13" ht="27" x14ac:dyDescent="0.25">
      <c r="A536" s="41" t="s">
        <v>358</v>
      </c>
      <c r="B536" s="6">
        <v>98111140</v>
      </c>
      <c r="C536" s="7" t="s">
        <v>359</v>
      </c>
      <c r="D536" s="7" t="s">
        <v>360</v>
      </c>
      <c r="E536" s="11" t="s">
        <v>53</v>
      </c>
      <c r="F536" s="11" t="s">
        <v>54</v>
      </c>
      <c r="G536" s="21">
        <v>105500</v>
      </c>
      <c r="H536" s="21">
        <v>1</v>
      </c>
      <c r="I536" s="21">
        <f t="shared" si="44"/>
        <v>105.5</v>
      </c>
      <c r="J536" s="79">
        <v>5113</v>
      </c>
      <c r="K536" s="19">
        <f t="shared" si="38"/>
        <v>105500</v>
      </c>
      <c r="L536" s="43"/>
      <c r="M536" s="2"/>
    </row>
    <row r="537" spans="1:13" ht="54" x14ac:dyDescent="0.25">
      <c r="A537" s="41">
        <v>712</v>
      </c>
      <c r="B537" s="6">
        <v>71241200</v>
      </c>
      <c r="C537" s="7" t="s">
        <v>502</v>
      </c>
      <c r="D537" s="7" t="s">
        <v>501</v>
      </c>
      <c r="E537" s="11" t="s">
        <v>503</v>
      </c>
      <c r="F537" s="11" t="s">
        <v>54</v>
      </c>
      <c r="G537" s="21">
        <v>1490000</v>
      </c>
      <c r="H537" s="21">
        <v>1</v>
      </c>
      <c r="I537" s="21">
        <f t="shared" si="44"/>
        <v>1490</v>
      </c>
      <c r="J537" s="79">
        <v>5134</v>
      </c>
      <c r="K537" s="19">
        <f t="shared" si="38"/>
        <v>1490000</v>
      </c>
      <c r="L537" s="43"/>
      <c r="M537" s="2"/>
    </row>
    <row r="538" spans="1:13" ht="33" customHeight="1" x14ac:dyDescent="0.25">
      <c r="A538" s="41">
        <v>713</v>
      </c>
      <c r="B538" s="6">
        <v>71351540</v>
      </c>
      <c r="C538" s="7" t="s">
        <v>495</v>
      </c>
      <c r="D538" s="7" t="s">
        <v>788</v>
      </c>
      <c r="E538" s="11" t="s">
        <v>263</v>
      </c>
      <c r="F538" s="11" t="s">
        <v>54</v>
      </c>
      <c r="G538" s="21">
        <v>0</v>
      </c>
      <c r="H538" s="21">
        <v>1</v>
      </c>
      <c r="I538" s="21">
        <f t="shared" si="44"/>
        <v>0</v>
      </c>
      <c r="J538" s="79">
        <v>5112</v>
      </c>
      <c r="K538" s="19">
        <f t="shared" si="38"/>
        <v>0</v>
      </c>
      <c r="L538" s="43"/>
      <c r="M538" s="2"/>
    </row>
    <row r="539" spans="1:13" ht="32.25" customHeight="1" x14ac:dyDescent="0.25">
      <c r="A539" s="41" t="s">
        <v>847</v>
      </c>
      <c r="B539" s="125">
        <v>71241200</v>
      </c>
      <c r="C539" s="126" t="s">
        <v>502</v>
      </c>
      <c r="D539" s="126" t="s">
        <v>848</v>
      </c>
      <c r="E539" s="127" t="s">
        <v>503</v>
      </c>
      <c r="F539" s="127" t="s">
        <v>54</v>
      </c>
      <c r="G539" s="128">
        <v>0</v>
      </c>
      <c r="H539" s="128">
        <v>1</v>
      </c>
      <c r="I539" s="128">
        <f t="shared" si="44"/>
        <v>0</v>
      </c>
      <c r="J539" s="79">
        <v>5134</v>
      </c>
      <c r="K539" s="19">
        <f t="shared" si="38"/>
        <v>0</v>
      </c>
      <c r="L539" s="43"/>
      <c r="M539" s="2"/>
    </row>
    <row r="540" spans="1:13" ht="27" x14ac:dyDescent="0.25">
      <c r="A540" s="41" t="s">
        <v>487</v>
      </c>
      <c r="B540" s="6">
        <v>50531140</v>
      </c>
      <c r="C540" s="120" t="s">
        <v>257</v>
      </c>
      <c r="D540" s="7" t="s">
        <v>1118</v>
      </c>
      <c r="E540" s="11" t="s">
        <v>207</v>
      </c>
      <c r="F540" s="11" t="s">
        <v>54</v>
      </c>
      <c r="G540" s="21">
        <v>0</v>
      </c>
      <c r="H540" s="21">
        <v>1</v>
      </c>
      <c r="I540" s="21">
        <f t="shared" si="44"/>
        <v>0</v>
      </c>
      <c r="J540" s="144">
        <v>5134</v>
      </c>
      <c r="K540" s="19">
        <f t="shared" si="38"/>
        <v>0</v>
      </c>
      <c r="L540" s="43"/>
      <c r="M540" s="2"/>
    </row>
    <row r="541" spans="1:13" ht="31.5" customHeight="1" x14ac:dyDescent="0.25">
      <c r="A541" s="41">
        <v>713</v>
      </c>
      <c r="B541" s="6">
        <v>71351540</v>
      </c>
      <c r="C541" s="7" t="s">
        <v>495</v>
      </c>
      <c r="D541" s="102" t="s">
        <v>1174</v>
      </c>
      <c r="E541" s="11" t="s">
        <v>263</v>
      </c>
      <c r="F541" s="11" t="s">
        <v>54</v>
      </c>
      <c r="G541" s="21">
        <v>0</v>
      </c>
      <c r="H541" s="21">
        <v>1</v>
      </c>
      <c r="I541" s="21">
        <f t="shared" si="44"/>
        <v>0</v>
      </c>
      <c r="J541" s="144">
        <v>5113</v>
      </c>
      <c r="K541" s="19">
        <f t="shared" si="38"/>
        <v>0</v>
      </c>
      <c r="L541" s="43"/>
      <c r="M541" s="2"/>
    </row>
    <row r="542" spans="1:13" x14ac:dyDescent="0.25">
      <c r="A542" s="41">
        <v>0</v>
      </c>
      <c r="B542" s="220" t="s">
        <v>39</v>
      </c>
      <c r="C542" s="221"/>
      <c r="D542" s="221"/>
      <c r="E542" s="221"/>
      <c r="F542" s="221"/>
      <c r="G542" s="221"/>
      <c r="H542" s="221"/>
      <c r="I542" s="222"/>
      <c r="J542" s="44"/>
      <c r="K542" s="19">
        <f t="shared" si="38"/>
        <v>0</v>
      </c>
      <c r="L542" s="43"/>
      <c r="M542" s="2"/>
    </row>
    <row r="543" spans="1:13" ht="27" x14ac:dyDescent="0.25">
      <c r="A543" s="41" t="s">
        <v>195</v>
      </c>
      <c r="B543" s="6" t="s">
        <v>531</v>
      </c>
      <c r="C543" s="102" t="s">
        <v>532</v>
      </c>
      <c r="D543" s="102" t="s">
        <v>533</v>
      </c>
      <c r="E543" s="115" t="s">
        <v>207</v>
      </c>
      <c r="F543" s="11" t="s">
        <v>54</v>
      </c>
      <c r="G543" s="116">
        <v>10000000</v>
      </c>
      <c r="H543" s="13">
        <v>1</v>
      </c>
      <c r="I543" s="21">
        <f>+G543*H543/1000</f>
        <v>10000</v>
      </c>
      <c r="J543" s="44">
        <v>4252</v>
      </c>
      <c r="K543" s="19">
        <f t="shared" si="38"/>
        <v>10000000</v>
      </c>
      <c r="L543" s="43"/>
      <c r="M543" s="2"/>
    </row>
    <row r="544" spans="1:13" ht="27" x14ac:dyDescent="0.25">
      <c r="A544" s="41" t="s">
        <v>195</v>
      </c>
      <c r="B544" s="6" t="s">
        <v>531</v>
      </c>
      <c r="C544" s="102" t="s">
        <v>532</v>
      </c>
      <c r="D544" s="102" t="s">
        <v>534</v>
      </c>
      <c r="E544" s="115" t="s">
        <v>207</v>
      </c>
      <c r="F544" s="11" t="s">
        <v>54</v>
      </c>
      <c r="G544" s="116">
        <v>10000000</v>
      </c>
      <c r="H544" s="13">
        <v>1</v>
      </c>
      <c r="I544" s="21">
        <f t="shared" ref="I544:I551" si="45">+G544*H544/1000</f>
        <v>10000</v>
      </c>
      <c r="J544" s="44">
        <v>4252</v>
      </c>
      <c r="K544" s="19">
        <f t="shared" si="38"/>
        <v>10000000</v>
      </c>
      <c r="L544" s="43"/>
      <c r="M544" s="2"/>
    </row>
    <row r="545" spans="1:13" ht="27" x14ac:dyDescent="0.25">
      <c r="A545" s="41" t="s">
        <v>195</v>
      </c>
      <c r="B545" s="6" t="s">
        <v>531</v>
      </c>
      <c r="C545" s="102" t="s">
        <v>532</v>
      </c>
      <c r="D545" s="102" t="s">
        <v>535</v>
      </c>
      <c r="E545" s="115" t="s">
        <v>207</v>
      </c>
      <c r="F545" s="11" t="s">
        <v>54</v>
      </c>
      <c r="G545" s="116">
        <v>7000000</v>
      </c>
      <c r="H545" s="13">
        <v>1</v>
      </c>
      <c r="I545" s="21">
        <f t="shared" si="45"/>
        <v>7000</v>
      </c>
      <c r="J545" s="44">
        <v>4252</v>
      </c>
      <c r="K545" s="19">
        <f t="shared" si="38"/>
        <v>7000000</v>
      </c>
      <c r="L545" s="43"/>
      <c r="M545" s="2"/>
    </row>
    <row r="546" spans="1:13" ht="27" x14ac:dyDescent="0.25">
      <c r="A546" s="41" t="s">
        <v>195</v>
      </c>
      <c r="B546" s="6" t="s">
        <v>531</v>
      </c>
      <c r="C546" s="102" t="s">
        <v>532</v>
      </c>
      <c r="D546" s="102" t="s">
        <v>536</v>
      </c>
      <c r="E546" s="115" t="s">
        <v>207</v>
      </c>
      <c r="F546" s="11" t="s">
        <v>54</v>
      </c>
      <c r="G546" s="116">
        <v>7000000</v>
      </c>
      <c r="H546" s="13">
        <v>1</v>
      </c>
      <c r="I546" s="21">
        <f t="shared" si="45"/>
        <v>7000</v>
      </c>
      <c r="J546" s="44">
        <v>4252</v>
      </c>
      <c r="K546" s="19">
        <f t="shared" si="38"/>
        <v>7000000</v>
      </c>
      <c r="L546" s="43"/>
      <c r="M546" s="2"/>
    </row>
    <row r="547" spans="1:13" ht="27" x14ac:dyDescent="0.25">
      <c r="A547" s="41" t="s">
        <v>195</v>
      </c>
      <c r="B547" s="6" t="s">
        <v>531</v>
      </c>
      <c r="C547" s="102" t="s">
        <v>532</v>
      </c>
      <c r="D547" s="102" t="s">
        <v>537</v>
      </c>
      <c r="E547" s="115" t="s">
        <v>207</v>
      </c>
      <c r="F547" s="11" t="s">
        <v>54</v>
      </c>
      <c r="G547" s="116">
        <v>7000000</v>
      </c>
      <c r="H547" s="13">
        <v>1</v>
      </c>
      <c r="I547" s="21">
        <f t="shared" si="45"/>
        <v>7000</v>
      </c>
      <c r="J547" s="44">
        <v>4252</v>
      </c>
      <c r="K547" s="19">
        <f t="shared" si="38"/>
        <v>7000000</v>
      </c>
      <c r="L547" s="43"/>
      <c r="M547" s="2"/>
    </row>
    <row r="548" spans="1:13" ht="27" x14ac:dyDescent="0.25">
      <c r="A548" s="41" t="s">
        <v>195</v>
      </c>
      <c r="B548" s="6" t="s">
        <v>531</v>
      </c>
      <c r="C548" s="102" t="s">
        <v>532</v>
      </c>
      <c r="D548" s="102" t="s">
        <v>538</v>
      </c>
      <c r="E548" s="115" t="s">
        <v>207</v>
      </c>
      <c r="F548" s="11" t="s">
        <v>54</v>
      </c>
      <c r="G548" s="116">
        <v>6800000</v>
      </c>
      <c r="H548" s="13">
        <v>1</v>
      </c>
      <c r="I548" s="21">
        <f t="shared" si="45"/>
        <v>6800</v>
      </c>
      <c r="J548" s="44">
        <v>4252</v>
      </c>
      <c r="K548" s="19">
        <f t="shared" si="38"/>
        <v>6800000</v>
      </c>
      <c r="L548" s="43"/>
      <c r="M548" s="2"/>
    </row>
    <row r="549" spans="1:13" ht="27" x14ac:dyDescent="0.25">
      <c r="A549" s="41" t="s">
        <v>195</v>
      </c>
      <c r="B549" s="6" t="s">
        <v>531</v>
      </c>
      <c r="C549" s="102" t="s">
        <v>532</v>
      </c>
      <c r="D549" s="102" t="s">
        <v>539</v>
      </c>
      <c r="E549" s="115" t="s">
        <v>207</v>
      </c>
      <c r="F549" s="11" t="s">
        <v>54</v>
      </c>
      <c r="G549" s="116">
        <v>1500000</v>
      </c>
      <c r="H549" s="13">
        <v>1</v>
      </c>
      <c r="I549" s="21">
        <f t="shared" si="45"/>
        <v>1500</v>
      </c>
      <c r="J549" s="44">
        <v>4252</v>
      </c>
      <c r="K549" s="19">
        <f t="shared" si="38"/>
        <v>1500000</v>
      </c>
      <c r="L549" s="43"/>
      <c r="M549" s="2"/>
    </row>
    <row r="550" spans="1:13" ht="27" x14ac:dyDescent="0.25">
      <c r="A550" s="41" t="s">
        <v>195</v>
      </c>
      <c r="B550" s="6" t="s">
        <v>531</v>
      </c>
      <c r="C550" s="102" t="s">
        <v>532</v>
      </c>
      <c r="D550" s="102" t="s">
        <v>540</v>
      </c>
      <c r="E550" s="115" t="s">
        <v>207</v>
      </c>
      <c r="F550" s="11" t="s">
        <v>54</v>
      </c>
      <c r="G550" s="116">
        <v>700000</v>
      </c>
      <c r="H550" s="13">
        <v>1</v>
      </c>
      <c r="I550" s="21">
        <f t="shared" si="45"/>
        <v>700</v>
      </c>
      <c r="J550" s="44">
        <v>4252</v>
      </c>
      <c r="K550" s="19">
        <f t="shared" si="38"/>
        <v>700000</v>
      </c>
      <c r="L550" s="43"/>
      <c r="M550" s="2"/>
    </row>
    <row r="551" spans="1:13" ht="54" x14ac:dyDescent="0.25">
      <c r="A551" s="41" t="s">
        <v>195</v>
      </c>
      <c r="B551" s="125" t="s">
        <v>1150</v>
      </c>
      <c r="C551" s="212" t="s">
        <v>1151</v>
      </c>
      <c r="D551" s="212" t="s">
        <v>1152</v>
      </c>
      <c r="E551" s="127" t="s">
        <v>263</v>
      </c>
      <c r="F551" s="127" t="s">
        <v>54</v>
      </c>
      <c r="G551" s="128">
        <v>0</v>
      </c>
      <c r="H551" s="210">
        <v>1</v>
      </c>
      <c r="I551" s="128">
        <f t="shared" si="45"/>
        <v>0</v>
      </c>
      <c r="J551" s="201">
        <v>5113</v>
      </c>
      <c r="K551" s="19">
        <f t="shared" si="38"/>
        <v>0</v>
      </c>
      <c r="L551" s="43"/>
      <c r="M551" s="2"/>
    </row>
    <row r="552" spans="1:13" x14ac:dyDescent="0.25">
      <c r="A552" s="41">
        <v>0</v>
      </c>
      <c r="B552" s="220" t="s">
        <v>10</v>
      </c>
      <c r="C552" s="221"/>
      <c r="D552" s="221"/>
      <c r="E552" s="221"/>
      <c r="F552" s="221"/>
      <c r="G552" s="221"/>
      <c r="H552" s="221"/>
      <c r="I552" s="222"/>
      <c r="J552" s="44">
        <v>0</v>
      </c>
      <c r="K552" s="19">
        <f t="shared" si="38"/>
        <v>0</v>
      </c>
      <c r="L552" s="43"/>
      <c r="M552" s="2"/>
    </row>
    <row r="553" spans="1:13" x14ac:dyDescent="0.25">
      <c r="A553" s="41" t="s">
        <v>287</v>
      </c>
      <c r="B553" s="6" t="s">
        <v>528</v>
      </c>
      <c r="C553" s="102" t="s">
        <v>529</v>
      </c>
      <c r="D553" s="102" t="s">
        <v>1017</v>
      </c>
      <c r="E553" s="115" t="s">
        <v>530</v>
      </c>
      <c r="F553" s="11" t="s">
        <v>11</v>
      </c>
      <c r="G553" s="116">
        <v>414000</v>
      </c>
      <c r="H553" s="13">
        <v>27</v>
      </c>
      <c r="I553" s="21">
        <f t="shared" ref="I553:I558" si="46">G553*H553/1000</f>
        <v>11178</v>
      </c>
      <c r="J553" s="44">
        <v>5129</v>
      </c>
      <c r="K553" s="19">
        <f t="shared" si="38"/>
        <v>11178000</v>
      </c>
      <c r="L553" s="43"/>
      <c r="M553" s="2"/>
    </row>
    <row r="554" spans="1:13" x14ac:dyDescent="0.25">
      <c r="A554" s="41" t="s">
        <v>287</v>
      </c>
      <c r="B554" s="6">
        <v>33111360</v>
      </c>
      <c r="C554" s="102" t="s">
        <v>529</v>
      </c>
      <c r="D554" s="102" t="s">
        <v>1018</v>
      </c>
      <c r="E554" s="115" t="s">
        <v>530</v>
      </c>
      <c r="F554" s="11" t="s">
        <v>11</v>
      </c>
      <c r="G554" s="116">
        <v>403200</v>
      </c>
      <c r="H554" s="13">
        <v>19</v>
      </c>
      <c r="I554" s="21">
        <f t="shared" si="46"/>
        <v>7660.8</v>
      </c>
      <c r="J554" s="44">
        <v>5129</v>
      </c>
      <c r="K554" s="19">
        <f t="shared" si="38"/>
        <v>7660800</v>
      </c>
      <c r="L554" s="43"/>
      <c r="M554" s="2"/>
    </row>
    <row r="555" spans="1:13" x14ac:dyDescent="0.25">
      <c r="A555" s="41" t="s">
        <v>287</v>
      </c>
      <c r="B555" s="6">
        <v>33111360</v>
      </c>
      <c r="C555" s="102" t="s">
        <v>529</v>
      </c>
      <c r="D555" s="102" t="s">
        <v>1019</v>
      </c>
      <c r="E555" s="115" t="s">
        <v>530</v>
      </c>
      <c r="F555" s="11" t="s">
        <v>11</v>
      </c>
      <c r="G555" s="116">
        <v>393600</v>
      </c>
      <c r="H555" s="13">
        <v>12</v>
      </c>
      <c r="I555" s="21">
        <f t="shared" si="46"/>
        <v>4723.2</v>
      </c>
      <c r="J555" s="44">
        <v>5129</v>
      </c>
      <c r="K555" s="19">
        <f t="shared" si="38"/>
        <v>4723200</v>
      </c>
      <c r="L555" s="43"/>
      <c r="M555" s="2"/>
    </row>
    <row r="556" spans="1:13" x14ac:dyDescent="0.25">
      <c r="A556" s="41" t="s">
        <v>287</v>
      </c>
      <c r="B556" s="6">
        <v>33111360</v>
      </c>
      <c r="C556" s="102" t="s">
        <v>529</v>
      </c>
      <c r="D556" s="102" t="s">
        <v>1020</v>
      </c>
      <c r="E556" s="115" t="s">
        <v>530</v>
      </c>
      <c r="F556" s="11" t="s">
        <v>11</v>
      </c>
      <c r="G556" s="116">
        <v>384000</v>
      </c>
      <c r="H556" s="13">
        <v>3</v>
      </c>
      <c r="I556" s="21">
        <f t="shared" si="46"/>
        <v>1152</v>
      </c>
      <c r="J556" s="44">
        <v>5129</v>
      </c>
      <c r="K556" s="19">
        <f t="shared" si="38"/>
        <v>1152000</v>
      </c>
      <c r="L556" s="43"/>
      <c r="M556" s="2"/>
    </row>
    <row r="557" spans="1:13" x14ac:dyDescent="0.25">
      <c r="A557" s="41" t="s">
        <v>287</v>
      </c>
      <c r="B557" s="6">
        <v>33111360</v>
      </c>
      <c r="C557" s="102" t="s">
        <v>529</v>
      </c>
      <c r="D557" s="102" t="s">
        <v>1021</v>
      </c>
      <c r="E557" s="115" t="s">
        <v>530</v>
      </c>
      <c r="F557" s="11" t="s">
        <v>11</v>
      </c>
      <c r="G557" s="116">
        <v>373200</v>
      </c>
      <c r="H557" s="13">
        <v>1</v>
      </c>
      <c r="I557" s="21">
        <f t="shared" si="46"/>
        <v>373.2</v>
      </c>
      <c r="J557" s="44">
        <v>5129</v>
      </c>
      <c r="K557" s="19">
        <f t="shared" si="38"/>
        <v>373200</v>
      </c>
      <c r="L557" s="43"/>
      <c r="M557" s="2"/>
    </row>
    <row r="558" spans="1:13" x14ac:dyDescent="0.25">
      <c r="A558" s="41" t="s">
        <v>287</v>
      </c>
      <c r="B558" s="6">
        <v>33111360</v>
      </c>
      <c r="C558" s="102" t="s">
        <v>529</v>
      </c>
      <c r="D558" s="102" t="s">
        <v>1022</v>
      </c>
      <c r="E558" s="115" t="s">
        <v>530</v>
      </c>
      <c r="F558" s="11" t="s">
        <v>11</v>
      </c>
      <c r="G558" s="116">
        <v>363600</v>
      </c>
      <c r="H558" s="13">
        <v>1</v>
      </c>
      <c r="I558" s="21">
        <f t="shared" si="46"/>
        <v>363.6</v>
      </c>
      <c r="J558" s="44">
        <v>5129</v>
      </c>
      <c r="K558" s="19">
        <f t="shared" si="38"/>
        <v>363600</v>
      </c>
      <c r="L558" s="43"/>
      <c r="M558" s="2"/>
    </row>
    <row r="559" spans="1:13" x14ac:dyDescent="0.25">
      <c r="A559" s="41">
        <v>0</v>
      </c>
      <c r="B559" s="249"/>
      <c r="C559" s="250"/>
      <c r="D559" s="250"/>
      <c r="E559" s="250"/>
      <c r="F559" s="250"/>
      <c r="G559" s="250"/>
      <c r="H559" s="250"/>
      <c r="I559" s="251"/>
      <c r="J559" s="44"/>
      <c r="K559" s="19">
        <f t="shared" si="38"/>
        <v>0</v>
      </c>
      <c r="L559" s="43"/>
      <c r="M559" s="2"/>
    </row>
    <row r="560" spans="1:13" x14ac:dyDescent="0.25">
      <c r="A560" s="41">
        <v>0</v>
      </c>
      <c r="B560" s="217" t="s">
        <v>18</v>
      </c>
      <c r="C560" s="218"/>
      <c r="D560" s="219"/>
      <c r="E560" s="55"/>
      <c r="F560" s="55"/>
      <c r="G560" s="38"/>
      <c r="H560" s="39"/>
      <c r="I560" s="56"/>
      <c r="J560" s="44"/>
      <c r="K560" s="19">
        <f t="shared" si="38"/>
        <v>0</v>
      </c>
      <c r="L560" s="43"/>
      <c r="M560" s="2"/>
    </row>
    <row r="561" spans="1:13" x14ac:dyDescent="0.25">
      <c r="A561" s="41">
        <v>0</v>
      </c>
      <c r="B561" s="217" t="s">
        <v>19</v>
      </c>
      <c r="C561" s="218"/>
      <c r="D561" s="219"/>
      <c r="E561" s="55"/>
      <c r="F561" s="55"/>
      <c r="G561" s="38"/>
      <c r="H561" s="39"/>
      <c r="I561" s="56"/>
      <c r="J561" s="44"/>
      <c r="K561" s="19">
        <f t="shared" ref="K561:K630" si="47">G561*H561</f>
        <v>0</v>
      </c>
      <c r="L561" s="43"/>
      <c r="M561" s="2"/>
    </row>
    <row r="562" spans="1:13" x14ac:dyDescent="0.25">
      <c r="A562" s="41">
        <v>0</v>
      </c>
      <c r="B562" s="220" t="s">
        <v>8</v>
      </c>
      <c r="C562" s="221"/>
      <c r="D562" s="221"/>
      <c r="E562" s="221"/>
      <c r="F562" s="221"/>
      <c r="G562" s="221"/>
      <c r="H562" s="221"/>
      <c r="I562" s="222"/>
      <c r="J562" s="44"/>
      <c r="K562" s="19">
        <f t="shared" si="47"/>
        <v>0</v>
      </c>
      <c r="L562" s="43"/>
      <c r="M562" s="2"/>
    </row>
    <row r="563" spans="1:13" x14ac:dyDescent="0.25">
      <c r="A563" s="76" t="s">
        <v>220</v>
      </c>
      <c r="B563" s="83" t="s">
        <v>221</v>
      </c>
      <c r="C563" s="84" t="s">
        <v>222</v>
      </c>
      <c r="D563" s="84" t="s">
        <v>223</v>
      </c>
      <c r="E563" s="85" t="s">
        <v>53</v>
      </c>
      <c r="F563" s="85" t="s">
        <v>54</v>
      </c>
      <c r="G563" s="86">
        <v>42000000</v>
      </c>
      <c r="H563" s="86">
        <v>1</v>
      </c>
      <c r="I563" s="86">
        <f t="shared" ref="I563:I565" si="48">G563*H563/1000</f>
        <v>42000</v>
      </c>
      <c r="J563" s="44">
        <v>4212</v>
      </c>
      <c r="K563" s="19">
        <f t="shared" si="47"/>
        <v>42000000</v>
      </c>
      <c r="L563" s="43"/>
      <c r="M563" s="2"/>
    </row>
    <row r="564" spans="1:13" ht="35.25" customHeight="1" x14ac:dyDescent="0.25">
      <c r="A564" s="76" t="s">
        <v>487</v>
      </c>
      <c r="B564" s="6">
        <v>50531140</v>
      </c>
      <c r="C564" s="7" t="s">
        <v>257</v>
      </c>
      <c r="D564" s="7" t="s">
        <v>488</v>
      </c>
      <c r="E564" s="11" t="s">
        <v>207</v>
      </c>
      <c r="F564" s="11" t="s">
        <v>54</v>
      </c>
      <c r="G564" s="21">
        <v>640000</v>
      </c>
      <c r="H564" s="21">
        <v>1</v>
      </c>
      <c r="I564" s="21">
        <f t="shared" si="48"/>
        <v>640</v>
      </c>
      <c r="J564" s="44">
        <v>5134</v>
      </c>
      <c r="K564" s="19">
        <f t="shared" si="47"/>
        <v>640000</v>
      </c>
      <c r="L564" s="43"/>
      <c r="M564" s="2"/>
    </row>
    <row r="565" spans="1:13" ht="35.25" customHeight="1" x14ac:dyDescent="0.25">
      <c r="A565" s="41">
        <v>713</v>
      </c>
      <c r="B565" s="6">
        <v>71351540</v>
      </c>
      <c r="C565" s="7" t="s">
        <v>495</v>
      </c>
      <c r="D565" s="7" t="s">
        <v>562</v>
      </c>
      <c r="E565" s="11" t="s">
        <v>263</v>
      </c>
      <c r="F565" s="11" t="s">
        <v>54</v>
      </c>
      <c r="G565" s="21">
        <v>0</v>
      </c>
      <c r="H565" s="21">
        <v>1</v>
      </c>
      <c r="I565" s="21">
        <f t="shared" si="48"/>
        <v>0</v>
      </c>
      <c r="J565" s="44">
        <v>5112</v>
      </c>
      <c r="K565" s="19">
        <f t="shared" si="47"/>
        <v>0</v>
      </c>
      <c r="L565" s="43"/>
      <c r="M565" s="2"/>
    </row>
    <row r="566" spans="1:13" x14ac:dyDescent="0.25">
      <c r="A566" s="41">
        <v>0</v>
      </c>
      <c r="B566" s="249"/>
      <c r="C566" s="250"/>
      <c r="D566" s="250"/>
      <c r="E566" s="250"/>
      <c r="F566" s="250"/>
      <c r="G566" s="250"/>
      <c r="H566" s="250"/>
      <c r="I566" s="251"/>
      <c r="J566" s="44"/>
      <c r="K566" s="19">
        <f t="shared" si="47"/>
        <v>0</v>
      </c>
      <c r="L566" s="43"/>
      <c r="M566" s="2"/>
    </row>
    <row r="567" spans="1:13" hidden="1" x14ac:dyDescent="0.25">
      <c r="A567" s="41">
        <v>0</v>
      </c>
      <c r="B567" s="217" t="s">
        <v>20</v>
      </c>
      <c r="C567" s="218"/>
      <c r="D567" s="219"/>
      <c r="E567" s="55"/>
      <c r="F567" s="55"/>
      <c r="G567" s="38"/>
      <c r="H567" s="39"/>
      <c r="I567" s="56"/>
      <c r="J567" s="44"/>
      <c r="K567" s="19">
        <f t="shared" si="47"/>
        <v>0</v>
      </c>
      <c r="L567" s="43"/>
      <c r="M567" s="2"/>
    </row>
    <row r="568" spans="1:13" hidden="1" x14ac:dyDescent="0.25">
      <c r="A568" s="41">
        <v>0</v>
      </c>
      <c r="B568" s="217" t="s">
        <v>21</v>
      </c>
      <c r="C568" s="218"/>
      <c r="D568" s="219"/>
      <c r="E568" s="55"/>
      <c r="F568" s="55"/>
      <c r="G568" s="38"/>
      <c r="H568" s="39"/>
      <c r="I568" s="56"/>
      <c r="J568" s="44"/>
      <c r="K568" s="19">
        <f t="shared" si="47"/>
        <v>0</v>
      </c>
      <c r="L568" s="43"/>
      <c r="M568" s="2"/>
    </row>
    <row r="569" spans="1:13" hidden="1" x14ac:dyDescent="0.25">
      <c r="A569" s="41">
        <v>0</v>
      </c>
      <c r="B569" s="220" t="s">
        <v>10</v>
      </c>
      <c r="C569" s="221"/>
      <c r="D569" s="221"/>
      <c r="E569" s="221"/>
      <c r="F569" s="221"/>
      <c r="G569" s="221"/>
      <c r="H569" s="221"/>
      <c r="I569" s="222"/>
      <c r="J569" s="44"/>
      <c r="K569" s="19">
        <f t="shared" si="47"/>
        <v>0</v>
      </c>
      <c r="L569" s="31"/>
      <c r="M569" s="2"/>
    </row>
    <row r="570" spans="1:13" hidden="1" x14ac:dyDescent="0.25">
      <c r="A570" s="41"/>
      <c r="B570" s="53"/>
      <c r="C570" s="52"/>
      <c r="D570" s="52"/>
      <c r="E570" s="50"/>
      <c r="F570" s="50"/>
      <c r="G570" s="47"/>
      <c r="H570" s="48"/>
      <c r="I570" s="47">
        <f>G570*H570/1000</f>
        <v>0</v>
      </c>
      <c r="J570" s="44"/>
      <c r="K570" s="19">
        <f t="shared" si="47"/>
        <v>0</v>
      </c>
      <c r="L570" s="31"/>
      <c r="M570" s="2"/>
    </row>
    <row r="571" spans="1:13" hidden="1" x14ac:dyDescent="0.25">
      <c r="A571" s="41"/>
      <c r="B571" s="53"/>
      <c r="C571" s="52"/>
      <c r="D571" s="48"/>
      <c r="E571" s="50"/>
      <c r="F571" s="50"/>
      <c r="G571" s="47"/>
      <c r="H571" s="48"/>
      <c r="I571" s="47">
        <f>G571*H571/1000</f>
        <v>0</v>
      </c>
      <c r="J571" s="44"/>
      <c r="K571" s="19">
        <f t="shared" si="47"/>
        <v>0</v>
      </c>
      <c r="L571" s="31"/>
      <c r="M571" s="2"/>
    </row>
    <row r="572" spans="1:13" hidden="1" x14ac:dyDescent="0.25">
      <c r="A572" s="41">
        <v>0</v>
      </c>
      <c r="B572" s="249"/>
      <c r="C572" s="250"/>
      <c r="D572" s="250"/>
      <c r="E572" s="250"/>
      <c r="F572" s="250"/>
      <c r="G572" s="250"/>
      <c r="H572" s="250"/>
      <c r="I572" s="251"/>
      <c r="J572" s="44"/>
      <c r="K572" s="19">
        <f t="shared" si="47"/>
        <v>0</v>
      </c>
      <c r="L572" s="31"/>
      <c r="M572" s="2"/>
    </row>
    <row r="573" spans="1:13" x14ac:dyDescent="0.25">
      <c r="A573" s="41">
        <v>0</v>
      </c>
      <c r="B573" s="217" t="s">
        <v>22</v>
      </c>
      <c r="C573" s="218"/>
      <c r="D573" s="219"/>
      <c r="E573" s="55"/>
      <c r="F573" s="55"/>
      <c r="G573" s="38"/>
      <c r="H573" s="39"/>
      <c r="I573" s="56"/>
      <c r="J573" s="44"/>
      <c r="K573" s="19">
        <f t="shared" si="47"/>
        <v>0</v>
      </c>
      <c r="L573" s="31"/>
      <c r="M573" s="2"/>
    </row>
    <row r="574" spans="1:13" x14ac:dyDescent="0.25">
      <c r="A574" s="41">
        <v>0</v>
      </c>
      <c r="B574" s="217" t="s">
        <v>23</v>
      </c>
      <c r="C574" s="218"/>
      <c r="D574" s="219"/>
      <c r="E574" s="55"/>
      <c r="F574" s="55"/>
      <c r="G574" s="38"/>
      <c r="H574" s="39"/>
      <c r="I574" s="56"/>
      <c r="J574" s="44"/>
      <c r="K574" s="19">
        <f t="shared" si="47"/>
        <v>0</v>
      </c>
      <c r="L574" s="31"/>
      <c r="M574" s="2"/>
    </row>
    <row r="575" spans="1:13" x14ac:dyDescent="0.25">
      <c r="A575" s="41">
        <v>0</v>
      </c>
      <c r="B575" s="220" t="s">
        <v>8</v>
      </c>
      <c r="C575" s="221"/>
      <c r="D575" s="221"/>
      <c r="E575" s="221"/>
      <c r="F575" s="221"/>
      <c r="G575" s="221"/>
      <c r="H575" s="221"/>
      <c r="I575" s="222"/>
      <c r="J575" s="44"/>
      <c r="K575" s="19">
        <f t="shared" si="47"/>
        <v>0</v>
      </c>
      <c r="L575" s="31"/>
      <c r="M575" s="2"/>
    </row>
    <row r="576" spans="1:13" x14ac:dyDescent="0.25">
      <c r="A576" s="41" t="s">
        <v>220</v>
      </c>
      <c r="B576" s="135" t="s">
        <v>221</v>
      </c>
      <c r="C576" s="135" t="s">
        <v>222</v>
      </c>
      <c r="D576" s="135" t="s">
        <v>223</v>
      </c>
      <c r="E576" s="135" t="s">
        <v>53</v>
      </c>
      <c r="F576" s="135" t="s">
        <v>54</v>
      </c>
      <c r="G576" s="135">
        <v>22000000</v>
      </c>
      <c r="H576" s="135">
        <v>1</v>
      </c>
      <c r="I576" s="135">
        <f>+H576*G576/1000</f>
        <v>22000</v>
      </c>
      <c r="J576" s="44">
        <v>4212</v>
      </c>
      <c r="K576" s="19">
        <f t="shared" si="47"/>
        <v>22000000</v>
      </c>
      <c r="L576" s="31"/>
      <c r="M576" s="2"/>
    </row>
    <row r="577" spans="1:13" hidden="1" x14ac:dyDescent="0.25">
      <c r="A577" s="41">
        <v>0</v>
      </c>
      <c r="B577" s="220" t="s">
        <v>39</v>
      </c>
      <c r="C577" s="221"/>
      <c r="D577" s="221"/>
      <c r="E577" s="221"/>
      <c r="F577" s="221"/>
      <c r="G577" s="221"/>
      <c r="H577" s="221"/>
      <c r="I577" s="222"/>
      <c r="J577" s="44"/>
      <c r="K577" s="19">
        <f t="shared" si="47"/>
        <v>0</v>
      </c>
      <c r="L577" s="31"/>
      <c r="M577" s="2"/>
    </row>
    <row r="578" spans="1:13" x14ac:dyDescent="0.25">
      <c r="A578" s="41"/>
      <c r="B578" s="265"/>
      <c r="C578" s="189"/>
      <c r="D578" s="189"/>
      <c r="E578" s="267"/>
      <c r="F578" s="267"/>
      <c r="G578" s="267"/>
      <c r="H578" s="267"/>
      <c r="I578" s="268"/>
      <c r="J578" s="214"/>
      <c r="K578" s="19"/>
      <c r="L578" s="213"/>
      <c r="M578" s="2"/>
    </row>
    <row r="579" spans="1:13" x14ac:dyDescent="0.25">
      <c r="A579" s="41">
        <v>0</v>
      </c>
      <c r="B579" s="217" t="s">
        <v>24</v>
      </c>
      <c r="C579" s="218"/>
      <c r="D579" s="219"/>
      <c r="E579" s="57"/>
      <c r="F579" s="57"/>
      <c r="G579" s="58"/>
      <c r="H579" s="59"/>
      <c r="I579" s="60"/>
      <c r="J579" s="44"/>
      <c r="K579" s="19">
        <f t="shared" si="47"/>
        <v>0</v>
      </c>
      <c r="L579" s="31"/>
      <c r="M579" s="2"/>
    </row>
    <row r="580" spans="1:13" x14ac:dyDescent="0.25">
      <c r="A580" s="41">
        <v>0</v>
      </c>
      <c r="B580" s="217" t="s">
        <v>25</v>
      </c>
      <c r="C580" s="218"/>
      <c r="D580" s="219"/>
      <c r="E580" s="55"/>
      <c r="F580" s="55"/>
      <c r="G580" s="38"/>
      <c r="H580" s="39"/>
      <c r="I580" s="56"/>
      <c r="J580" s="44"/>
      <c r="K580" s="19">
        <f t="shared" si="47"/>
        <v>0</v>
      </c>
      <c r="L580" s="31"/>
      <c r="M580" s="2"/>
    </row>
    <row r="581" spans="1:13" x14ac:dyDescent="0.25">
      <c r="A581" s="41">
        <v>0</v>
      </c>
      <c r="B581" s="220" t="s">
        <v>8</v>
      </c>
      <c r="C581" s="221"/>
      <c r="D581" s="221"/>
      <c r="E581" s="221"/>
      <c r="F581" s="221"/>
      <c r="G581" s="221"/>
      <c r="H581" s="221"/>
      <c r="I581" s="222"/>
      <c r="J581" s="44"/>
      <c r="K581" s="19">
        <f t="shared" si="47"/>
        <v>0</v>
      </c>
      <c r="L581" s="31"/>
      <c r="M581" s="2"/>
    </row>
    <row r="582" spans="1:13" x14ac:dyDescent="0.25">
      <c r="A582" s="41" t="s">
        <v>1091</v>
      </c>
      <c r="B582" s="6" t="s">
        <v>85</v>
      </c>
      <c r="C582" s="7" t="s">
        <v>86</v>
      </c>
      <c r="D582" s="7" t="s">
        <v>1090</v>
      </c>
      <c r="E582" s="134" t="s">
        <v>53</v>
      </c>
      <c r="F582" s="134" t="s">
        <v>54</v>
      </c>
      <c r="G582" s="134">
        <v>800000</v>
      </c>
      <c r="H582" s="134">
        <v>1</v>
      </c>
      <c r="I582" s="134">
        <f>+H582*G582/1000</f>
        <v>800</v>
      </c>
      <c r="J582" s="184">
        <v>4239</v>
      </c>
      <c r="K582" s="19">
        <f t="shared" si="47"/>
        <v>800000</v>
      </c>
      <c r="L582" s="183"/>
      <c r="M582" s="2"/>
    </row>
    <row r="583" spans="1:13" x14ac:dyDescent="0.25">
      <c r="A583" s="41" t="s">
        <v>1175</v>
      </c>
      <c r="B583" s="6">
        <v>79811100</v>
      </c>
      <c r="C583" s="7" t="s">
        <v>103</v>
      </c>
      <c r="D583" s="7" t="s">
        <v>1176</v>
      </c>
      <c r="E583" s="134" t="s">
        <v>53</v>
      </c>
      <c r="F583" s="6" t="s">
        <v>54</v>
      </c>
      <c r="G583" s="7">
        <v>100000</v>
      </c>
      <c r="H583" s="216">
        <v>1</v>
      </c>
      <c r="I583" s="134">
        <f>+H583*G583/1000</f>
        <v>100</v>
      </c>
      <c r="J583" s="205">
        <v>4239</v>
      </c>
      <c r="K583" s="19">
        <f t="shared" si="47"/>
        <v>100000</v>
      </c>
      <c r="L583" s="204"/>
      <c r="M583" s="2"/>
    </row>
    <row r="584" spans="1:13" ht="27" x14ac:dyDescent="0.25">
      <c r="A584" s="41" t="s">
        <v>1179</v>
      </c>
      <c r="B584" s="6" t="s">
        <v>1178</v>
      </c>
      <c r="C584" s="7" t="s">
        <v>1180</v>
      </c>
      <c r="D584" s="7" t="s">
        <v>1181</v>
      </c>
      <c r="E584" s="6" t="s">
        <v>53</v>
      </c>
      <c r="F584" s="134" t="s">
        <v>54</v>
      </c>
      <c r="G584" s="7">
        <v>850000</v>
      </c>
      <c r="H584" s="216">
        <v>1</v>
      </c>
      <c r="I584" s="7">
        <f>+H584*G584/1000</f>
        <v>850</v>
      </c>
      <c r="J584" s="205">
        <v>4239</v>
      </c>
      <c r="K584" s="19">
        <f t="shared" si="47"/>
        <v>850000</v>
      </c>
      <c r="L584" s="204"/>
      <c r="M584" s="2"/>
    </row>
    <row r="585" spans="1:13" x14ac:dyDescent="0.25">
      <c r="A585" s="41" t="s">
        <v>308</v>
      </c>
      <c r="B585" s="6">
        <v>18931120</v>
      </c>
      <c r="C585" s="7" t="s">
        <v>307</v>
      </c>
      <c r="D585" s="7" t="s">
        <v>1182</v>
      </c>
      <c r="E585" s="134" t="s">
        <v>53</v>
      </c>
      <c r="F585" s="6" t="s">
        <v>54</v>
      </c>
      <c r="G585" s="7">
        <v>25900</v>
      </c>
      <c r="H585" s="216">
        <v>12</v>
      </c>
      <c r="I585" s="7">
        <f t="shared" ref="I585:I587" si="49">+H585*G585/1000</f>
        <v>310.8</v>
      </c>
      <c r="J585" s="205">
        <v>4269</v>
      </c>
      <c r="K585" s="19">
        <f t="shared" si="47"/>
        <v>310800</v>
      </c>
      <c r="L585" s="204"/>
      <c r="M585" s="2"/>
    </row>
    <row r="586" spans="1:13" x14ac:dyDescent="0.25">
      <c r="A586" s="41" t="s">
        <v>308</v>
      </c>
      <c r="B586" s="6">
        <v>18931120</v>
      </c>
      <c r="C586" s="7" t="s">
        <v>307</v>
      </c>
      <c r="D586" s="7" t="s">
        <v>1182</v>
      </c>
      <c r="E586" s="6" t="s">
        <v>53</v>
      </c>
      <c r="F586" s="134" t="s">
        <v>54</v>
      </c>
      <c r="G586" s="7">
        <v>23900</v>
      </c>
      <c r="H586" s="216">
        <v>7</v>
      </c>
      <c r="I586" s="7">
        <f t="shared" si="49"/>
        <v>167.3</v>
      </c>
      <c r="J586" s="205">
        <v>4269</v>
      </c>
      <c r="K586" s="19">
        <f t="shared" si="47"/>
        <v>167300</v>
      </c>
      <c r="L586" s="204"/>
      <c r="M586" s="2"/>
    </row>
    <row r="587" spans="1:13" x14ac:dyDescent="0.25">
      <c r="A587" s="41" t="s">
        <v>308</v>
      </c>
      <c r="B587" s="6">
        <v>18931120</v>
      </c>
      <c r="C587" s="7" t="s">
        <v>307</v>
      </c>
      <c r="D587" s="7" t="s">
        <v>1182</v>
      </c>
      <c r="E587" s="134" t="s">
        <v>53</v>
      </c>
      <c r="F587" s="6" t="s">
        <v>54</v>
      </c>
      <c r="G587" s="7">
        <v>19900</v>
      </c>
      <c r="H587" s="216">
        <v>1</v>
      </c>
      <c r="I587" s="7">
        <f t="shared" si="49"/>
        <v>19.899999999999999</v>
      </c>
      <c r="J587" s="205">
        <v>4269</v>
      </c>
      <c r="K587" s="19">
        <f t="shared" si="47"/>
        <v>19900</v>
      </c>
      <c r="L587" s="204"/>
      <c r="M587" s="2"/>
    </row>
    <row r="588" spans="1:13" hidden="1" x14ac:dyDescent="0.25">
      <c r="A588" s="41"/>
      <c r="B588" s="220" t="s">
        <v>1177</v>
      </c>
      <c r="C588" s="221"/>
      <c r="D588" s="221"/>
      <c r="E588" s="221"/>
      <c r="F588" s="221"/>
      <c r="G588" s="221"/>
      <c r="H588" s="221"/>
      <c r="I588" s="222"/>
      <c r="J588" s="34"/>
      <c r="K588" s="19">
        <f t="shared" si="47"/>
        <v>0</v>
      </c>
      <c r="L588" s="31"/>
      <c r="M588" s="2"/>
    </row>
    <row r="589" spans="1:13" hidden="1" x14ac:dyDescent="0.25">
      <c r="A589" s="41"/>
      <c r="B589" s="53"/>
      <c r="C589" s="52"/>
      <c r="D589" s="52"/>
      <c r="E589" s="50"/>
      <c r="F589" s="50"/>
      <c r="G589" s="47"/>
      <c r="H589" s="48"/>
      <c r="I589" s="47">
        <f t="shared" ref="I589" si="50">G589*H589/1000</f>
        <v>0</v>
      </c>
      <c r="J589" s="34"/>
      <c r="K589" s="19">
        <f t="shared" si="47"/>
        <v>0</v>
      </c>
      <c r="L589" s="31"/>
      <c r="M589" s="2"/>
    </row>
    <row r="590" spans="1:13" x14ac:dyDescent="0.25">
      <c r="A590" s="41">
        <v>0</v>
      </c>
      <c r="B590" s="220" t="s">
        <v>10</v>
      </c>
      <c r="C590" s="221"/>
      <c r="D590" s="221"/>
      <c r="E590" s="221"/>
      <c r="F590" s="221"/>
      <c r="G590" s="221"/>
      <c r="H590" s="221"/>
      <c r="I590" s="222"/>
      <c r="J590" s="34"/>
      <c r="K590" s="19">
        <f t="shared" si="47"/>
        <v>0</v>
      </c>
      <c r="L590" s="31"/>
      <c r="M590" s="2"/>
    </row>
    <row r="591" spans="1:13" x14ac:dyDescent="0.25">
      <c r="A591" s="6" t="s">
        <v>543</v>
      </c>
      <c r="B591" s="6">
        <v>18821300</v>
      </c>
      <c r="C591" s="7" t="s">
        <v>541</v>
      </c>
      <c r="D591" s="7" t="s">
        <v>542</v>
      </c>
      <c r="E591" s="10" t="s">
        <v>53</v>
      </c>
      <c r="F591" s="105" t="s">
        <v>296</v>
      </c>
      <c r="G591" s="13">
        <v>18000</v>
      </c>
      <c r="H591" s="61">
        <v>3</v>
      </c>
      <c r="I591" s="47">
        <f>+H591*G591/1000</f>
        <v>54</v>
      </c>
      <c r="J591" s="44">
        <v>4269</v>
      </c>
      <c r="K591" s="19">
        <f t="shared" si="47"/>
        <v>54000</v>
      </c>
      <c r="L591" s="31"/>
      <c r="M591" s="2"/>
    </row>
    <row r="592" spans="1:13" x14ac:dyDescent="0.25">
      <c r="A592" s="6" t="s">
        <v>546</v>
      </c>
      <c r="B592" s="6">
        <v>18221700</v>
      </c>
      <c r="C592" s="7" t="s">
        <v>544</v>
      </c>
      <c r="D592" s="7" t="s">
        <v>545</v>
      </c>
      <c r="E592" s="10" t="s">
        <v>53</v>
      </c>
      <c r="F592" s="105" t="s">
        <v>11</v>
      </c>
      <c r="G592" s="13">
        <v>21000</v>
      </c>
      <c r="H592" s="61">
        <v>3</v>
      </c>
      <c r="I592" s="47">
        <f t="shared" ref="I592:I597" si="51">+H592*G592/1000</f>
        <v>63</v>
      </c>
      <c r="J592" s="44">
        <v>4269</v>
      </c>
      <c r="K592" s="19">
        <f t="shared" si="47"/>
        <v>63000</v>
      </c>
      <c r="L592" s="31"/>
      <c r="M592" s="2"/>
    </row>
    <row r="593" spans="1:13" ht="27" x14ac:dyDescent="0.25">
      <c r="A593" s="6" t="s">
        <v>549</v>
      </c>
      <c r="B593" s="6" t="s">
        <v>547</v>
      </c>
      <c r="C593" s="7" t="s">
        <v>548</v>
      </c>
      <c r="D593" s="7" t="s">
        <v>551</v>
      </c>
      <c r="E593" s="10" t="s">
        <v>53</v>
      </c>
      <c r="F593" s="105" t="s">
        <v>11</v>
      </c>
      <c r="G593" s="13">
        <v>21000</v>
      </c>
      <c r="H593" s="61">
        <v>3</v>
      </c>
      <c r="I593" s="47">
        <f t="shared" si="51"/>
        <v>63</v>
      </c>
      <c r="J593" s="44">
        <v>4269</v>
      </c>
      <c r="K593" s="19">
        <f t="shared" si="47"/>
        <v>63000</v>
      </c>
      <c r="L593" s="31"/>
      <c r="M593" s="2"/>
    </row>
    <row r="594" spans="1:13" x14ac:dyDescent="0.25">
      <c r="A594" s="6" t="s">
        <v>295</v>
      </c>
      <c r="B594" s="6">
        <v>18331100</v>
      </c>
      <c r="C594" s="7" t="s">
        <v>550</v>
      </c>
      <c r="D594" s="7" t="s">
        <v>552</v>
      </c>
      <c r="E594" s="10" t="s">
        <v>53</v>
      </c>
      <c r="F594" s="105" t="s">
        <v>11</v>
      </c>
      <c r="G594" s="13">
        <v>8000</v>
      </c>
      <c r="H594" s="61">
        <v>3</v>
      </c>
      <c r="I594" s="47">
        <f t="shared" si="51"/>
        <v>24</v>
      </c>
      <c r="J594" s="44">
        <v>4269</v>
      </c>
      <c r="K594" s="19">
        <f t="shared" si="47"/>
        <v>24000</v>
      </c>
      <c r="L594" s="31"/>
      <c r="M594" s="2"/>
    </row>
    <row r="595" spans="1:13" ht="27" x14ac:dyDescent="0.25">
      <c r="A595" s="131" t="s">
        <v>914</v>
      </c>
      <c r="B595" s="6" t="s">
        <v>912</v>
      </c>
      <c r="C595" s="7" t="s">
        <v>913</v>
      </c>
      <c r="D595" s="7" t="s">
        <v>973</v>
      </c>
      <c r="E595" s="10" t="s">
        <v>53</v>
      </c>
      <c r="F595" s="105" t="s">
        <v>11</v>
      </c>
      <c r="G595" s="13">
        <v>50000</v>
      </c>
      <c r="H595" s="61">
        <v>10</v>
      </c>
      <c r="I595" s="21">
        <f t="shared" si="51"/>
        <v>500</v>
      </c>
      <c r="J595" s="44">
        <v>4269</v>
      </c>
      <c r="K595" s="19">
        <f t="shared" si="47"/>
        <v>500000</v>
      </c>
      <c r="L595" s="31"/>
      <c r="M595" s="2"/>
    </row>
    <row r="596" spans="1:13" x14ac:dyDescent="0.25">
      <c r="A596" s="41"/>
      <c r="B596" s="103"/>
      <c r="C596" s="117"/>
      <c r="D596" s="103"/>
      <c r="E596" s="103"/>
      <c r="F596" s="103"/>
      <c r="G596" s="21"/>
      <c r="H596" s="103"/>
      <c r="I596" s="47">
        <f t="shared" si="51"/>
        <v>0</v>
      </c>
      <c r="J596" s="34"/>
      <c r="K596" s="19">
        <f t="shared" si="47"/>
        <v>0</v>
      </c>
      <c r="L596" s="31"/>
      <c r="M596" s="2"/>
    </row>
    <row r="597" spans="1:13" x14ac:dyDescent="0.25">
      <c r="A597" s="41">
        <v>0</v>
      </c>
      <c r="B597" s="217" t="s">
        <v>40</v>
      </c>
      <c r="C597" s="218"/>
      <c r="D597" s="219"/>
      <c r="E597" s="53"/>
      <c r="F597" s="53"/>
      <c r="G597" s="47"/>
      <c r="H597" s="48"/>
      <c r="I597" s="47">
        <f t="shared" si="51"/>
        <v>0</v>
      </c>
      <c r="J597" s="34"/>
      <c r="K597" s="19">
        <f t="shared" si="47"/>
        <v>0</v>
      </c>
      <c r="L597" s="31"/>
      <c r="M597" s="2"/>
    </row>
    <row r="598" spans="1:13" x14ac:dyDescent="0.25">
      <c r="A598" s="41">
        <v>0</v>
      </c>
      <c r="B598" s="217" t="s">
        <v>41</v>
      </c>
      <c r="C598" s="218"/>
      <c r="D598" s="219"/>
      <c r="E598" s="53"/>
      <c r="F598" s="53"/>
      <c r="G598" s="47"/>
      <c r="H598" s="48"/>
      <c r="I598" s="47"/>
      <c r="J598" s="34"/>
      <c r="K598" s="19">
        <f t="shared" si="47"/>
        <v>0</v>
      </c>
      <c r="L598" s="31"/>
      <c r="M598" s="2"/>
    </row>
    <row r="599" spans="1:13" x14ac:dyDescent="0.25">
      <c r="A599" s="41">
        <v>0</v>
      </c>
      <c r="B599" s="220" t="s">
        <v>8</v>
      </c>
      <c r="C599" s="221"/>
      <c r="D599" s="221"/>
      <c r="E599" s="221"/>
      <c r="F599" s="221"/>
      <c r="G599" s="221"/>
      <c r="H599" s="221"/>
      <c r="I599" s="222"/>
      <c r="J599" s="34"/>
      <c r="K599" s="19">
        <f t="shared" si="47"/>
        <v>0</v>
      </c>
      <c r="L599" s="31"/>
      <c r="M599" s="2"/>
    </row>
    <row r="600" spans="1:13" ht="94.5" x14ac:dyDescent="0.25">
      <c r="A600" s="41">
        <v>505</v>
      </c>
      <c r="B600" s="6" t="s">
        <v>489</v>
      </c>
      <c r="C600" s="7" t="s">
        <v>257</v>
      </c>
      <c r="D600" s="104" t="s">
        <v>258</v>
      </c>
      <c r="E600" s="197" t="s">
        <v>207</v>
      </c>
      <c r="F600" s="10" t="s">
        <v>54</v>
      </c>
      <c r="G600" s="105">
        <v>700000</v>
      </c>
      <c r="H600" s="13">
        <v>1</v>
      </c>
      <c r="I600" s="61">
        <f t="shared" ref="I600:I613" si="52">G600*H600/1000</f>
        <v>700</v>
      </c>
      <c r="J600" s="34">
        <v>5134</v>
      </c>
      <c r="K600" s="19">
        <f t="shared" si="47"/>
        <v>700000</v>
      </c>
      <c r="L600" s="31"/>
      <c r="M600" s="2"/>
    </row>
    <row r="601" spans="1:13" ht="81" x14ac:dyDescent="0.25">
      <c r="A601" s="41">
        <v>505</v>
      </c>
      <c r="B601" s="6">
        <v>50531140</v>
      </c>
      <c r="C601" s="7" t="s">
        <v>257</v>
      </c>
      <c r="D601" s="7" t="s">
        <v>490</v>
      </c>
      <c r="E601" s="10" t="s">
        <v>207</v>
      </c>
      <c r="F601" s="10" t="s">
        <v>54</v>
      </c>
      <c r="G601" s="105">
        <v>700000</v>
      </c>
      <c r="H601" s="13">
        <v>1</v>
      </c>
      <c r="I601" s="21">
        <f t="shared" si="52"/>
        <v>700</v>
      </c>
      <c r="J601" s="79">
        <v>5134</v>
      </c>
      <c r="K601" s="19">
        <f t="shared" si="47"/>
        <v>700000</v>
      </c>
      <c r="L601" s="31"/>
      <c r="M601" s="2"/>
    </row>
    <row r="602" spans="1:13" ht="54" x14ac:dyDescent="0.25">
      <c r="A602" s="41">
        <v>713</v>
      </c>
      <c r="B602" s="6">
        <v>71351540</v>
      </c>
      <c r="C602" s="7" t="s">
        <v>495</v>
      </c>
      <c r="D602" s="7" t="s">
        <v>496</v>
      </c>
      <c r="E602" s="10" t="s">
        <v>263</v>
      </c>
      <c r="F602" s="10" t="s">
        <v>54</v>
      </c>
      <c r="G602" s="105">
        <v>180000</v>
      </c>
      <c r="H602" s="13">
        <v>1</v>
      </c>
      <c r="I602" s="21">
        <f t="shared" si="52"/>
        <v>180</v>
      </c>
      <c r="J602" s="79">
        <v>5113</v>
      </c>
      <c r="K602" s="19">
        <f t="shared" si="47"/>
        <v>180000</v>
      </c>
      <c r="L602" s="31"/>
      <c r="M602" s="2"/>
    </row>
    <row r="603" spans="1:13" ht="54" x14ac:dyDescent="0.25">
      <c r="A603" s="41">
        <v>713</v>
      </c>
      <c r="B603" s="6">
        <v>71351540</v>
      </c>
      <c r="C603" s="7" t="s">
        <v>495</v>
      </c>
      <c r="D603" s="7" t="s">
        <v>496</v>
      </c>
      <c r="E603" s="10" t="s">
        <v>263</v>
      </c>
      <c r="F603" s="10" t="s">
        <v>54</v>
      </c>
      <c r="G603" s="105">
        <v>95000</v>
      </c>
      <c r="H603" s="13">
        <v>1</v>
      </c>
      <c r="I603" s="21">
        <f t="shared" si="52"/>
        <v>95</v>
      </c>
      <c r="J603" s="79">
        <v>5113</v>
      </c>
      <c r="K603" s="19">
        <f t="shared" si="47"/>
        <v>95000</v>
      </c>
      <c r="L603" s="31"/>
      <c r="M603" s="2"/>
    </row>
    <row r="604" spans="1:13" ht="54" x14ac:dyDescent="0.25">
      <c r="A604" s="41">
        <v>713</v>
      </c>
      <c r="B604" s="6">
        <v>71351540</v>
      </c>
      <c r="C604" s="7" t="s">
        <v>495</v>
      </c>
      <c r="D604" s="7" t="s">
        <v>497</v>
      </c>
      <c r="E604" s="10" t="s">
        <v>263</v>
      </c>
      <c r="F604" s="10" t="s">
        <v>54</v>
      </c>
      <c r="G604" s="105">
        <v>280000</v>
      </c>
      <c r="H604" s="13">
        <v>1</v>
      </c>
      <c r="I604" s="21">
        <f t="shared" si="52"/>
        <v>280</v>
      </c>
      <c r="J604" s="79">
        <v>5113</v>
      </c>
      <c r="K604" s="19">
        <f t="shared" si="47"/>
        <v>280000</v>
      </c>
      <c r="L604" s="31"/>
      <c r="M604" s="2"/>
    </row>
    <row r="605" spans="1:13" ht="54" x14ac:dyDescent="0.25">
      <c r="A605" s="41" t="s">
        <v>358</v>
      </c>
      <c r="B605" s="6" t="s">
        <v>499</v>
      </c>
      <c r="C605" s="7" t="s">
        <v>359</v>
      </c>
      <c r="D605" s="7" t="s">
        <v>498</v>
      </c>
      <c r="E605" s="10" t="s">
        <v>53</v>
      </c>
      <c r="F605" s="10" t="s">
        <v>54</v>
      </c>
      <c r="G605" s="105">
        <v>60000</v>
      </c>
      <c r="H605" s="13">
        <v>1</v>
      </c>
      <c r="I605" s="21">
        <f t="shared" si="52"/>
        <v>60</v>
      </c>
      <c r="J605" s="79">
        <v>5113</v>
      </c>
      <c r="K605" s="19">
        <f t="shared" si="47"/>
        <v>60000</v>
      </c>
      <c r="L605" s="31"/>
      <c r="M605" s="2"/>
    </row>
    <row r="606" spans="1:13" ht="54" x14ac:dyDescent="0.25">
      <c r="A606" s="41" t="s">
        <v>358</v>
      </c>
      <c r="B606" s="6" t="s">
        <v>499</v>
      </c>
      <c r="C606" s="7" t="s">
        <v>359</v>
      </c>
      <c r="D606" s="7" t="s">
        <v>500</v>
      </c>
      <c r="E606" s="10" t="s">
        <v>53</v>
      </c>
      <c r="F606" s="10" t="s">
        <v>54</v>
      </c>
      <c r="G606" s="105">
        <v>20100</v>
      </c>
      <c r="H606" s="13">
        <v>1</v>
      </c>
      <c r="I606" s="21">
        <f t="shared" si="52"/>
        <v>20.100000000000001</v>
      </c>
      <c r="J606" s="79">
        <v>5113</v>
      </c>
      <c r="K606" s="19">
        <f t="shared" si="47"/>
        <v>20100</v>
      </c>
      <c r="L606" s="31"/>
      <c r="M606" s="2"/>
    </row>
    <row r="607" spans="1:13" ht="54" x14ac:dyDescent="0.25">
      <c r="A607" s="41" t="s">
        <v>358</v>
      </c>
      <c r="B607" s="6" t="s">
        <v>499</v>
      </c>
      <c r="C607" s="7" t="s">
        <v>359</v>
      </c>
      <c r="D607" s="7" t="s">
        <v>500</v>
      </c>
      <c r="E607" s="10" t="s">
        <v>53</v>
      </c>
      <c r="F607" s="10" t="s">
        <v>54</v>
      </c>
      <c r="G607" s="105">
        <v>47700</v>
      </c>
      <c r="H607" s="13">
        <v>1</v>
      </c>
      <c r="I607" s="21">
        <f t="shared" si="52"/>
        <v>47.7</v>
      </c>
      <c r="J607" s="79">
        <v>5113</v>
      </c>
      <c r="K607" s="19">
        <f t="shared" si="47"/>
        <v>47700</v>
      </c>
      <c r="L607" s="31"/>
      <c r="M607" s="2"/>
    </row>
    <row r="608" spans="1:13" x14ac:dyDescent="0.25">
      <c r="A608" s="41" t="s">
        <v>560</v>
      </c>
      <c r="B608" s="6">
        <v>71351380</v>
      </c>
      <c r="C608" s="7" t="s">
        <v>1023</v>
      </c>
      <c r="D608" s="7" t="s">
        <v>561</v>
      </c>
      <c r="E608" s="10" t="s">
        <v>207</v>
      </c>
      <c r="F608" s="10" t="s">
        <v>54</v>
      </c>
      <c r="G608" s="105">
        <v>320000</v>
      </c>
      <c r="H608" s="13">
        <v>1</v>
      </c>
      <c r="I608" s="21">
        <f t="shared" si="52"/>
        <v>320</v>
      </c>
      <c r="J608" s="79">
        <v>5134</v>
      </c>
      <c r="K608" s="19">
        <f t="shared" si="47"/>
        <v>320000</v>
      </c>
      <c r="L608" s="31"/>
      <c r="M608" s="2"/>
    </row>
    <row r="609" spans="1:76" ht="54" x14ac:dyDescent="0.25">
      <c r="A609" s="41" t="s">
        <v>560</v>
      </c>
      <c r="B609" s="6">
        <v>71351230</v>
      </c>
      <c r="C609" s="7" t="s">
        <v>787</v>
      </c>
      <c r="D609" s="7" t="s">
        <v>786</v>
      </c>
      <c r="E609" s="10" t="s">
        <v>207</v>
      </c>
      <c r="F609" s="10" t="s">
        <v>54</v>
      </c>
      <c r="G609" s="105">
        <v>1650000</v>
      </c>
      <c r="H609" s="13">
        <v>1</v>
      </c>
      <c r="I609" s="21">
        <f t="shared" si="52"/>
        <v>1650</v>
      </c>
      <c r="J609" s="79">
        <v>5134</v>
      </c>
      <c r="K609" s="19">
        <f t="shared" si="47"/>
        <v>1650000</v>
      </c>
      <c r="L609" s="31"/>
      <c r="M609" s="2"/>
    </row>
    <row r="610" spans="1:76" ht="67.5" x14ac:dyDescent="0.25">
      <c r="A610" s="41">
        <v>713</v>
      </c>
      <c r="B610" s="6">
        <v>71351540</v>
      </c>
      <c r="C610" s="7" t="s">
        <v>495</v>
      </c>
      <c r="D610" s="7" t="s">
        <v>872</v>
      </c>
      <c r="E610" s="10" t="s">
        <v>263</v>
      </c>
      <c r="F610" s="10" t="s">
        <v>54</v>
      </c>
      <c r="G610" s="105">
        <v>94000</v>
      </c>
      <c r="H610" s="13">
        <v>1</v>
      </c>
      <c r="I610" s="21">
        <f t="shared" si="52"/>
        <v>94</v>
      </c>
      <c r="J610" s="79">
        <v>5112</v>
      </c>
      <c r="K610" s="19">
        <f t="shared" si="47"/>
        <v>94000</v>
      </c>
      <c r="L610" s="31"/>
      <c r="M610" s="2"/>
    </row>
    <row r="611" spans="1:76" ht="54" x14ac:dyDescent="0.25">
      <c r="A611" s="41" t="s">
        <v>358</v>
      </c>
      <c r="B611" s="6" t="s">
        <v>499</v>
      </c>
      <c r="C611" s="7" t="s">
        <v>359</v>
      </c>
      <c r="D611" s="7" t="s">
        <v>895</v>
      </c>
      <c r="E611" s="10" t="s">
        <v>53</v>
      </c>
      <c r="F611" s="10" t="s">
        <v>54</v>
      </c>
      <c r="G611" s="105">
        <v>60000</v>
      </c>
      <c r="H611" s="13">
        <v>1</v>
      </c>
      <c r="I611" s="21">
        <f t="shared" si="52"/>
        <v>60</v>
      </c>
      <c r="J611" s="79">
        <v>5112</v>
      </c>
      <c r="K611" s="19">
        <f t="shared" si="47"/>
        <v>60000</v>
      </c>
      <c r="L611" s="31"/>
      <c r="M611" s="2"/>
    </row>
    <row r="612" spans="1:76" ht="81" x14ac:dyDescent="0.25">
      <c r="A612" s="41" t="s">
        <v>847</v>
      </c>
      <c r="B612" s="6">
        <v>71241200</v>
      </c>
      <c r="C612" s="7" t="s">
        <v>502</v>
      </c>
      <c r="D612" s="7" t="s">
        <v>916</v>
      </c>
      <c r="E612" s="10" t="s">
        <v>503</v>
      </c>
      <c r="F612" s="10" t="s">
        <v>54</v>
      </c>
      <c r="G612" s="105">
        <v>0</v>
      </c>
      <c r="H612" s="13">
        <v>1</v>
      </c>
      <c r="I612" s="21">
        <f t="shared" si="52"/>
        <v>0</v>
      </c>
      <c r="J612" s="79">
        <v>5134</v>
      </c>
      <c r="K612" s="19">
        <f t="shared" si="47"/>
        <v>0</v>
      </c>
      <c r="L612" s="31"/>
      <c r="M612" s="2"/>
    </row>
    <row r="613" spans="1:76" ht="27" x14ac:dyDescent="0.25">
      <c r="A613" s="41" t="s">
        <v>1111</v>
      </c>
      <c r="B613" s="122">
        <v>48421200</v>
      </c>
      <c r="C613" s="107" t="s">
        <v>1110</v>
      </c>
      <c r="D613" s="107" t="s">
        <v>1114</v>
      </c>
      <c r="E613" s="106" t="s">
        <v>191</v>
      </c>
      <c r="F613" s="106" t="s">
        <v>54</v>
      </c>
      <c r="G613" s="105">
        <v>0</v>
      </c>
      <c r="H613" s="13">
        <v>1</v>
      </c>
      <c r="I613" s="21">
        <f t="shared" si="52"/>
        <v>0</v>
      </c>
      <c r="J613" s="144">
        <v>5132</v>
      </c>
      <c r="K613" s="19">
        <f t="shared" si="47"/>
        <v>0</v>
      </c>
      <c r="L613" s="190"/>
      <c r="M613" s="2"/>
    </row>
    <row r="614" spans="1:76" x14ac:dyDescent="0.25">
      <c r="A614" s="76">
        <v>0</v>
      </c>
      <c r="B614" s="220" t="s">
        <v>39</v>
      </c>
      <c r="C614" s="221"/>
      <c r="D614" s="221"/>
      <c r="E614" s="221"/>
      <c r="F614" s="221"/>
      <c r="G614" s="221"/>
      <c r="H614" s="221"/>
      <c r="I614" s="222"/>
      <c r="J614" s="34"/>
      <c r="K614" s="19">
        <f t="shared" si="47"/>
        <v>0</v>
      </c>
      <c r="L614" s="31"/>
      <c r="M614" s="2"/>
    </row>
    <row r="615" spans="1:76" s="97" customFormat="1" ht="27" x14ac:dyDescent="0.25">
      <c r="A615" s="76" t="s">
        <v>195</v>
      </c>
      <c r="B615" s="83" t="s">
        <v>62</v>
      </c>
      <c r="C615" s="84" t="s">
        <v>63</v>
      </c>
      <c r="D615" s="84" t="s">
        <v>196</v>
      </c>
      <c r="E615" s="85" t="s">
        <v>53</v>
      </c>
      <c r="F615" s="85" t="s">
        <v>54</v>
      </c>
      <c r="G615" s="86">
        <v>990000</v>
      </c>
      <c r="H615" s="92">
        <v>1</v>
      </c>
      <c r="I615" s="86">
        <f>+H615*G615/1000</f>
        <v>990</v>
      </c>
      <c r="J615" s="34">
        <v>5112</v>
      </c>
      <c r="K615" s="19">
        <f t="shared" si="47"/>
        <v>990000</v>
      </c>
      <c r="L615" s="94"/>
      <c r="M615" s="95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  <c r="AO615" s="96"/>
      <c r="AP615" s="96"/>
      <c r="AQ615" s="96"/>
      <c r="AR615" s="96"/>
      <c r="AS615" s="96"/>
      <c r="AT615" s="96"/>
      <c r="AU615" s="96"/>
      <c r="AV615" s="96"/>
      <c r="AW615" s="96"/>
      <c r="AX615" s="96"/>
      <c r="AY615" s="96"/>
      <c r="AZ615" s="96"/>
      <c r="BA615" s="96"/>
      <c r="BB615" s="96"/>
      <c r="BC615" s="96"/>
      <c r="BD615" s="96"/>
      <c r="BE615" s="96"/>
      <c r="BF615" s="96"/>
      <c r="BG615" s="96"/>
      <c r="BH615" s="96"/>
      <c r="BI615" s="96"/>
      <c r="BJ615" s="96"/>
      <c r="BK615" s="96"/>
      <c r="BL615" s="96"/>
      <c r="BM615" s="96"/>
      <c r="BN615" s="96"/>
      <c r="BO615" s="96"/>
      <c r="BP615" s="96"/>
      <c r="BQ615" s="96"/>
      <c r="BR615" s="96"/>
      <c r="BS615" s="96"/>
      <c r="BT615" s="96"/>
      <c r="BU615" s="96"/>
      <c r="BV615" s="96"/>
      <c r="BW615" s="96"/>
      <c r="BX615" s="96"/>
    </row>
    <row r="616" spans="1:76" s="97" customFormat="1" ht="27" x14ac:dyDescent="0.3">
      <c r="A616" s="81">
        <v>454</v>
      </c>
      <c r="B616" s="10">
        <v>45461100</v>
      </c>
      <c r="C616" s="7" t="s">
        <v>491</v>
      </c>
      <c r="D616" s="23" t="s">
        <v>492</v>
      </c>
      <c r="E616" s="10" t="s">
        <v>207</v>
      </c>
      <c r="F616" s="10" t="s">
        <v>54</v>
      </c>
      <c r="G616" s="13">
        <v>6852000</v>
      </c>
      <c r="H616" s="13">
        <v>1</v>
      </c>
      <c r="I616" s="21">
        <f t="shared" ref="I616:I622" si="53">+H616*G616/1000</f>
        <v>6852</v>
      </c>
      <c r="J616" s="100">
        <v>5113</v>
      </c>
      <c r="K616" s="19">
        <f t="shared" si="47"/>
        <v>6852000</v>
      </c>
      <c r="L616" s="94"/>
      <c r="M616" s="95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  <c r="AO616" s="96"/>
      <c r="AP616" s="96"/>
      <c r="AQ616" s="96"/>
      <c r="AR616" s="96"/>
      <c r="AS616" s="96"/>
      <c r="AT616" s="96"/>
      <c r="AU616" s="96"/>
      <c r="AV616" s="96"/>
      <c r="AW616" s="96"/>
      <c r="AX616" s="96"/>
      <c r="AY616" s="96"/>
      <c r="AZ616" s="96"/>
      <c r="BA616" s="96"/>
      <c r="BB616" s="96"/>
      <c r="BC616" s="96"/>
      <c r="BD616" s="96"/>
      <c r="BE616" s="96"/>
      <c r="BF616" s="96"/>
      <c r="BG616" s="96"/>
      <c r="BH616" s="96"/>
      <c r="BI616" s="96"/>
      <c r="BJ616" s="96"/>
      <c r="BK616" s="96"/>
      <c r="BL616" s="96"/>
      <c r="BM616" s="96"/>
      <c r="BN616" s="96"/>
      <c r="BO616" s="96"/>
      <c r="BP616" s="96"/>
      <c r="BQ616" s="96"/>
      <c r="BR616" s="96"/>
      <c r="BS616" s="96"/>
      <c r="BT616" s="96"/>
      <c r="BU616" s="96"/>
      <c r="BV616" s="96"/>
      <c r="BW616" s="96"/>
      <c r="BX616" s="96"/>
    </row>
    <row r="617" spans="1:76" s="97" customFormat="1" ht="27" x14ac:dyDescent="0.3">
      <c r="A617" s="81">
        <v>454</v>
      </c>
      <c r="B617" s="10">
        <v>45461100</v>
      </c>
      <c r="C617" s="7" t="s">
        <v>491</v>
      </c>
      <c r="D617" s="23" t="s">
        <v>493</v>
      </c>
      <c r="E617" s="10" t="s">
        <v>207</v>
      </c>
      <c r="F617" s="10" t="s">
        <v>54</v>
      </c>
      <c r="G617" s="13">
        <v>2949600</v>
      </c>
      <c r="H617" s="13">
        <v>1</v>
      </c>
      <c r="I617" s="21">
        <f t="shared" si="53"/>
        <v>2949.6</v>
      </c>
      <c r="J617" s="100">
        <v>5113</v>
      </c>
      <c r="K617" s="19">
        <f t="shared" si="47"/>
        <v>2949600</v>
      </c>
      <c r="L617" s="94"/>
      <c r="M617" s="95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  <c r="AO617" s="96"/>
      <c r="AP617" s="96"/>
      <c r="AQ617" s="96"/>
      <c r="AR617" s="96"/>
      <c r="AS617" s="96"/>
      <c r="AT617" s="96"/>
      <c r="AU617" s="96"/>
      <c r="AV617" s="96"/>
      <c r="AW617" s="96"/>
      <c r="AX617" s="96"/>
      <c r="AY617" s="96"/>
      <c r="AZ617" s="96"/>
      <c r="BA617" s="96"/>
      <c r="BB617" s="96"/>
      <c r="BC617" s="96"/>
      <c r="BD617" s="96"/>
      <c r="BE617" s="96"/>
      <c r="BF617" s="96"/>
      <c r="BG617" s="96"/>
      <c r="BH617" s="96"/>
      <c r="BI617" s="96"/>
      <c r="BJ617" s="96"/>
      <c r="BK617" s="96"/>
      <c r="BL617" s="96"/>
      <c r="BM617" s="96"/>
      <c r="BN617" s="96"/>
      <c r="BO617" s="96"/>
      <c r="BP617" s="96"/>
      <c r="BQ617" s="96"/>
      <c r="BR617" s="96"/>
      <c r="BS617" s="96"/>
      <c r="BT617" s="96"/>
      <c r="BU617" s="96"/>
      <c r="BV617" s="96"/>
      <c r="BW617" s="96"/>
      <c r="BX617" s="96"/>
    </row>
    <row r="618" spans="1:76" s="97" customFormat="1" ht="27" x14ac:dyDescent="0.3">
      <c r="A618" s="81">
        <v>454</v>
      </c>
      <c r="B618" s="10">
        <v>45461100</v>
      </c>
      <c r="C618" s="7" t="s">
        <v>491</v>
      </c>
      <c r="D618" s="23" t="s">
        <v>493</v>
      </c>
      <c r="E618" s="10" t="s">
        <v>53</v>
      </c>
      <c r="F618" s="10" t="s">
        <v>54</v>
      </c>
      <c r="G618" s="13">
        <v>278530.07510000002</v>
      </c>
      <c r="H618" s="13">
        <v>1</v>
      </c>
      <c r="I618" s="21">
        <f t="shared" si="53"/>
        <v>278.53007510000003</v>
      </c>
      <c r="J618" s="100">
        <v>5113</v>
      </c>
      <c r="K618" s="19">
        <f t="shared" si="47"/>
        <v>278530.07510000002</v>
      </c>
      <c r="L618" s="94"/>
      <c r="M618" s="95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  <c r="AO618" s="96"/>
      <c r="AP618" s="96"/>
      <c r="AQ618" s="96"/>
      <c r="AR618" s="96"/>
      <c r="AS618" s="96"/>
      <c r="AT618" s="96"/>
      <c r="AU618" s="96"/>
      <c r="AV618" s="96"/>
      <c r="AW618" s="96"/>
      <c r="AX618" s="96"/>
      <c r="AY618" s="96"/>
      <c r="AZ618" s="96"/>
      <c r="BA618" s="96"/>
      <c r="BB618" s="96"/>
      <c r="BC618" s="96"/>
      <c r="BD618" s="96"/>
      <c r="BE618" s="96"/>
      <c r="BF618" s="96"/>
      <c r="BG618" s="96"/>
      <c r="BH618" s="96"/>
      <c r="BI618" s="96"/>
      <c r="BJ618" s="96"/>
      <c r="BK618" s="96"/>
      <c r="BL618" s="96"/>
      <c r="BM618" s="96"/>
      <c r="BN618" s="96"/>
      <c r="BO618" s="96"/>
      <c r="BP618" s="96"/>
      <c r="BQ618" s="96"/>
      <c r="BR618" s="96"/>
      <c r="BS618" s="96"/>
      <c r="BT618" s="96"/>
      <c r="BU618" s="96"/>
      <c r="BV618" s="96"/>
      <c r="BW618" s="96"/>
      <c r="BX618" s="96"/>
    </row>
    <row r="619" spans="1:76" s="97" customFormat="1" ht="27" x14ac:dyDescent="0.3">
      <c r="A619" s="81">
        <v>454</v>
      </c>
      <c r="B619" s="10">
        <v>45461100</v>
      </c>
      <c r="C619" s="7" t="s">
        <v>491</v>
      </c>
      <c r="D619" s="7" t="s">
        <v>494</v>
      </c>
      <c r="E619" s="10" t="s">
        <v>207</v>
      </c>
      <c r="F619" s="10" t="s">
        <v>54</v>
      </c>
      <c r="G619" s="13">
        <v>8816406</v>
      </c>
      <c r="H619" s="13">
        <v>1</v>
      </c>
      <c r="I619" s="21">
        <f t="shared" si="53"/>
        <v>8816.4060000000009</v>
      </c>
      <c r="J619" s="100">
        <v>5113</v>
      </c>
      <c r="K619" s="19">
        <f t="shared" si="47"/>
        <v>8816406</v>
      </c>
      <c r="L619" s="94"/>
      <c r="M619" s="95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  <c r="AO619" s="96"/>
      <c r="AP619" s="96"/>
      <c r="AQ619" s="96"/>
      <c r="AR619" s="96"/>
      <c r="AS619" s="96"/>
      <c r="AT619" s="96"/>
      <c r="AU619" s="96"/>
      <c r="AV619" s="96"/>
      <c r="AW619" s="96"/>
      <c r="AX619" s="96"/>
      <c r="AY619" s="96"/>
      <c r="AZ619" s="96"/>
      <c r="BA619" s="96"/>
      <c r="BB619" s="96"/>
      <c r="BC619" s="96"/>
      <c r="BD619" s="96"/>
      <c r="BE619" s="96"/>
      <c r="BF619" s="96"/>
      <c r="BG619" s="96"/>
      <c r="BH619" s="96"/>
      <c r="BI619" s="96"/>
      <c r="BJ619" s="96"/>
      <c r="BK619" s="96"/>
      <c r="BL619" s="96"/>
      <c r="BM619" s="96"/>
      <c r="BN619" s="96"/>
      <c r="BO619" s="96"/>
      <c r="BP619" s="96"/>
      <c r="BQ619" s="96"/>
      <c r="BR619" s="96"/>
      <c r="BS619" s="96"/>
      <c r="BT619" s="96"/>
      <c r="BU619" s="96"/>
      <c r="BV619" s="96"/>
      <c r="BW619" s="96"/>
      <c r="BX619" s="96"/>
    </row>
    <row r="620" spans="1:76" s="97" customFormat="1" ht="27" x14ac:dyDescent="0.3">
      <c r="A620" s="81">
        <v>454</v>
      </c>
      <c r="B620" s="10">
        <v>45461100</v>
      </c>
      <c r="C620" s="7" t="s">
        <v>491</v>
      </c>
      <c r="D620" s="7" t="s">
        <v>494</v>
      </c>
      <c r="E620" s="10" t="s">
        <v>53</v>
      </c>
      <c r="F620" s="10" t="s">
        <v>54</v>
      </c>
      <c r="G620" s="13">
        <v>602114.92000000004</v>
      </c>
      <c r="H620" s="13">
        <v>1</v>
      </c>
      <c r="I620" s="21">
        <f t="shared" ref="I620" si="54">+H620*G620/1000</f>
        <v>602.1149200000001</v>
      </c>
      <c r="J620" s="100">
        <v>5113</v>
      </c>
      <c r="K620" s="19">
        <f t="shared" si="47"/>
        <v>602114.92000000004</v>
      </c>
      <c r="L620" s="94"/>
      <c r="M620" s="95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  <c r="AO620" s="96"/>
      <c r="AP620" s="96"/>
      <c r="AQ620" s="96"/>
      <c r="AR620" s="96"/>
      <c r="AS620" s="96"/>
      <c r="AT620" s="96"/>
      <c r="AU620" s="96"/>
      <c r="AV620" s="96"/>
      <c r="AW620" s="96"/>
      <c r="AX620" s="96"/>
      <c r="AY620" s="96"/>
      <c r="AZ620" s="96"/>
      <c r="BA620" s="96"/>
      <c r="BB620" s="96"/>
      <c r="BC620" s="96"/>
      <c r="BD620" s="96"/>
      <c r="BE620" s="96"/>
      <c r="BF620" s="96"/>
      <c r="BG620" s="96"/>
      <c r="BH620" s="96"/>
      <c r="BI620" s="96"/>
      <c r="BJ620" s="96"/>
      <c r="BK620" s="96"/>
      <c r="BL620" s="96"/>
      <c r="BM620" s="96"/>
      <c r="BN620" s="96"/>
      <c r="BO620" s="96"/>
      <c r="BP620" s="96"/>
      <c r="BQ620" s="96"/>
      <c r="BR620" s="96"/>
      <c r="BS620" s="96"/>
      <c r="BT620" s="96"/>
      <c r="BU620" s="96"/>
      <c r="BV620" s="96"/>
      <c r="BW620" s="96"/>
      <c r="BX620" s="96"/>
    </row>
    <row r="621" spans="1:76" s="97" customFormat="1" ht="40.5" x14ac:dyDescent="0.3">
      <c r="A621" s="81">
        <v>454</v>
      </c>
      <c r="B621" s="10">
        <v>45461100</v>
      </c>
      <c r="C621" s="7" t="s">
        <v>491</v>
      </c>
      <c r="D621" s="7" t="s">
        <v>868</v>
      </c>
      <c r="E621" s="10" t="s">
        <v>207</v>
      </c>
      <c r="F621" s="10" t="s">
        <v>54</v>
      </c>
      <c r="G621" s="13">
        <v>9720000</v>
      </c>
      <c r="H621" s="13">
        <v>1</v>
      </c>
      <c r="I621" s="21">
        <f t="shared" si="53"/>
        <v>9720</v>
      </c>
      <c r="J621" s="100">
        <v>5112</v>
      </c>
      <c r="K621" s="19">
        <f t="shared" si="47"/>
        <v>9720000</v>
      </c>
      <c r="L621" s="94"/>
      <c r="M621" s="95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  <c r="AQ621" s="96"/>
      <c r="AR621" s="96"/>
      <c r="AS621" s="96"/>
      <c r="AT621" s="96"/>
      <c r="AU621" s="96"/>
      <c r="AV621" s="96"/>
      <c r="AW621" s="96"/>
      <c r="AX621" s="96"/>
      <c r="AY621" s="96"/>
      <c r="AZ621" s="96"/>
      <c r="BA621" s="96"/>
      <c r="BB621" s="96"/>
      <c r="BC621" s="96"/>
      <c r="BD621" s="96"/>
      <c r="BE621" s="96"/>
      <c r="BF621" s="96"/>
      <c r="BG621" s="96"/>
      <c r="BH621" s="96"/>
      <c r="BI621" s="96"/>
      <c r="BJ621" s="96"/>
      <c r="BK621" s="96"/>
      <c r="BL621" s="96"/>
      <c r="BM621" s="96"/>
      <c r="BN621" s="96"/>
      <c r="BO621" s="96"/>
      <c r="BP621" s="96"/>
      <c r="BQ621" s="96"/>
      <c r="BR621" s="96"/>
      <c r="BS621" s="96"/>
      <c r="BT621" s="96"/>
      <c r="BU621" s="96"/>
      <c r="BV621" s="96"/>
      <c r="BW621" s="96"/>
      <c r="BX621" s="96"/>
    </row>
    <row r="622" spans="1:76" s="97" customFormat="1" ht="54" x14ac:dyDescent="0.3">
      <c r="A622" s="81" t="s">
        <v>520</v>
      </c>
      <c r="B622" s="10">
        <v>45111470</v>
      </c>
      <c r="C622" s="7" t="s">
        <v>789</v>
      </c>
      <c r="D622" s="7" t="s">
        <v>1126</v>
      </c>
      <c r="E622" s="10" t="s">
        <v>53</v>
      </c>
      <c r="F622" s="10" t="s">
        <v>54</v>
      </c>
      <c r="G622" s="13">
        <v>4696272.1090998873</v>
      </c>
      <c r="H622" s="13">
        <v>1</v>
      </c>
      <c r="I622" s="21">
        <f t="shared" si="53"/>
        <v>4696.2721090998875</v>
      </c>
      <c r="J622" s="100">
        <v>5113</v>
      </c>
      <c r="K622" s="19">
        <f t="shared" si="47"/>
        <v>4696272.1090998873</v>
      </c>
      <c r="L622" s="94"/>
      <c r="M622" s="95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  <c r="AQ622" s="96"/>
      <c r="AR622" s="96"/>
      <c r="AS622" s="96"/>
      <c r="AT622" s="96"/>
      <c r="AU622" s="96"/>
      <c r="AV622" s="96"/>
      <c r="AW622" s="96"/>
      <c r="AX622" s="96"/>
      <c r="AY622" s="96"/>
      <c r="AZ622" s="96"/>
      <c r="BA622" s="96"/>
      <c r="BB622" s="96"/>
      <c r="BC622" s="96"/>
      <c r="BD622" s="96"/>
      <c r="BE622" s="96"/>
      <c r="BF622" s="96"/>
      <c r="BG622" s="96"/>
      <c r="BH622" s="96"/>
      <c r="BI622" s="96"/>
      <c r="BJ622" s="96"/>
      <c r="BK622" s="96"/>
      <c r="BL622" s="96"/>
      <c r="BM622" s="96"/>
      <c r="BN622" s="96"/>
      <c r="BO622" s="96"/>
      <c r="BP622" s="96"/>
      <c r="BQ622" s="96"/>
      <c r="BR622" s="96"/>
      <c r="BS622" s="96"/>
      <c r="BT622" s="96"/>
      <c r="BU622" s="96"/>
      <c r="BV622" s="96"/>
      <c r="BW622" s="96"/>
      <c r="BX622" s="96"/>
    </row>
    <row r="623" spans="1:76" s="97" customFormat="1" ht="16.5" x14ac:dyDescent="0.25">
      <c r="A623" s="30"/>
      <c r="B623" s="220" t="s">
        <v>10</v>
      </c>
      <c r="C623" s="221"/>
      <c r="D623" s="221"/>
      <c r="E623" s="221"/>
      <c r="F623" s="221"/>
      <c r="G623" s="221"/>
      <c r="H623" s="221"/>
      <c r="I623" s="222"/>
      <c r="J623" s="34"/>
      <c r="K623" s="19">
        <f t="shared" si="47"/>
        <v>0</v>
      </c>
      <c r="L623" s="94"/>
      <c r="M623" s="95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  <c r="AQ623" s="96"/>
      <c r="AR623" s="96"/>
      <c r="AS623" s="96"/>
      <c r="AT623" s="96"/>
      <c r="AU623" s="96"/>
      <c r="AV623" s="96"/>
      <c r="AW623" s="96"/>
      <c r="AX623" s="96"/>
      <c r="AY623" s="96"/>
      <c r="AZ623" s="96"/>
      <c r="BA623" s="96"/>
      <c r="BB623" s="96"/>
      <c r="BC623" s="96"/>
      <c r="BD623" s="96"/>
      <c r="BE623" s="96"/>
      <c r="BF623" s="96"/>
      <c r="BG623" s="96"/>
      <c r="BH623" s="96"/>
      <c r="BI623" s="96"/>
      <c r="BJ623" s="96"/>
      <c r="BK623" s="96"/>
      <c r="BL623" s="96"/>
      <c r="BM623" s="96"/>
      <c r="BN623" s="96"/>
      <c r="BO623" s="96"/>
      <c r="BP623" s="96"/>
      <c r="BQ623" s="96"/>
      <c r="BR623" s="96"/>
      <c r="BS623" s="96"/>
      <c r="BT623" s="96"/>
      <c r="BU623" s="96"/>
      <c r="BV623" s="96"/>
      <c r="BW623" s="96"/>
      <c r="BX623" s="96"/>
    </row>
    <row r="624" spans="1:76" s="97" customFormat="1" ht="13.5" x14ac:dyDescent="0.25">
      <c r="A624" s="93" t="s">
        <v>234</v>
      </c>
      <c r="B624" s="106" t="s">
        <v>235</v>
      </c>
      <c r="C624" s="107" t="s">
        <v>236</v>
      </c>
      <c r="D624" s="107" t="s">
        <v>237</v>
      </c>
      <c r="E624" s="106" t="s">
        <v>207</v>
      </c>
      <c r="F624" s="106" t="s">
        <v>238</v>
      </c>
      <c r="G624" s="106">
        <v>0</v>
      </c>
      <c r="H624" s="106">
        <v>5.5</v>
      </c>
      <c r="I624" s="106">
        <f>+H624*G624/1000</f>
        <v>0</v>
      </c>
      <c r="J624" s="93">
        <v>4267</v>
      </c>
      <c r="K624" s="19">
        <f t="shared" si="47"/>
        <v>0</v>
      </c>
      <c r="L624" s="94"/>
      <c r="M624" s="95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  <c r="AN624" s="96"/>
      <c r="AO624" s="96"/>
      <c r="AP624" s="96"/>
      <c r="AQ624" s="96"/>
      <c r="AR624" s="96"/>
      <c r="AS624" s="96"/>
      <c r="AT624" s="96"/>
      <c r="AU624" s="96"/>
      <c r="AV624" s="96"/>
      <c r="AW624" s="96"/>
      <c r="AX624" s="96"/>
      <c r="AY624" s="96"/>
      <c r="AZ624" s="96"/>
      <c r="BA624" s="96"/>
      <c r="BB624" s="96"/>
      <c r="BC624" s="96"/>
      <c r="BD624" s="96"/>
      <c r="BE624" s="96"/>
      <c r="BF624" s="96"/>
      <c r="BG624" s="96"/>
      <c r="BH624" s="96"/>
      <c r="BI624" s="96"/>
      <c r="BJ624" s="96"/>
      <c r="BK624" s="96"/>
      <c r="BL624" s="96"/>
      <c r="BM624" s="96"/>
      <c r="BN624" s="96"/>
      <c r="BO624" s="96"/>
      <c r="BP624" s="96"/>
      <c r="BQ624" s="96"/>
      <c r="BR624" s="96"/>
      <c r="BS624" s="96"/>
      <c r="BT624" s="96"/>
      <c r="BU624" s="96"/>
      <c r="BV624" s="96"/>
      <c r="BW624" s="96"/>
      <c r="BX624" s="96"/>
    </row>
    <row r="625" spans="1:76" s="97" customFormat="1" ht="13.5" x14ac:dyDescent="0.25">
      <c r="A625" s="93" t="s">
        <v>234</v>
      </c>
      <c r="B625" s="106" t="s">
        <v>239</v>
      </c>
      <c r="C625" s="107" t="s">
        <v>240</v>
      </c>
      <c r="D625" s="107" t="s">
        <v>241</v>
      </c>
      <c r="E625" s="106" t="s">
        <v>207</v>
      </c>
      <c r="F625" s="106" t="s">
        <v>238</v>
      </c>
      <c r="G625" s="106">
        <v>0</v>
      </c>
      <c r="H625" s="106">
        <v>34</v>
      </c>
      <c r="I625" s="106">
        <f t="shared" ref="I625:I720" si="55">+H625*G625/1000</f>
        <v>0</v>
      </c>
      <c r="J625" s="93">
        <v>4267</v>
      </c>
      <c r="K625" s="19">
        <f t="shared" si="47"/>
        <v>0</v>
      </c>
      <c r="L625" s="94"/>
      <c r="M625" s="95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  <c r="AN625" s="96"/>
      <c r="AO625" s="96"/>
      <c r="AP625" s="96"/>
      <c r="AQ625" s="96"/>
      <c r="AR625" s="96"/>
      <c r="AS625" s="96"/>
      <c r="AT625" s="96"/>
      <c r="AU625" s="96"/>
      <c r="AV625" s="96"/>
      <c r="AW625" s="96"/>
      <c r="AX625" s="96"/>
      <c r="AY625" s="96"/>
      <c r="AZ625" s="96"/>
      <c r="BA625" s="96"/>
      <c r="BB625" s="96"/>
      <c r="BC625" s="96"/>
      <c r="BD625" s="96"/>
      <c r="BE625" s="96"/>
      <c r="BF625" s="96"/>
      <c r="BG625" s="96"/>
      <c r="BH625" s="96"/>
      <c r="BI625" s="96"/>
      <c r="BJ625" s="96"/>
      <c r="BK625" s="96"/>
      <c r="BL625" s="96"/>
      <c r="BM625" s="96"/>
      <c r="BN625" s="96"/>
      <c r="BO625" s="96"/>
      <c r="BP625" s="96"/>
      <c r="BQ625" s="96"/>
      <c r="BR625" s="96"/>
      <c r="BS625" s="96"/>
      <c r="BT625" s="96"/>
      <c r="BU625" s="96"/>
      <c r="BV625" s="96"/>
      <c r="BW625" s="96"/>
      <c r="BX625" s="96"/>
    </row>
    <row r="626" spans="1:76" s="97" customFormat="1" ht="13.5" x14ac:dyDescent="0.25">
      <c r="A626" s="93" t="s">
        <v>234</v>
      </c>
      <c r="B626" s="106" t="s">
        <v>244</v>
      </c>
      <c r="C626" s="107" t="s">
        <v>242</v>
      </c>
      <c r="D626" s="107" t="s">
        <v>243</v>
      </c>
      <c r="E626" s="106" t="s">
        <v>207</v>
      </c>
      <c r="F626" s="106" t="s">
        <v>238</v>
      </c>
      <c r="G626" s="106">
        <v>0</v>
      </c>
      <c r="H626" s="106">
        <v>0.5</v>
      </c>
      <c r="I626" s="106">
        <f t="shared" si="55"/>
        <v>0</v>
      </c>
      <c r="J626" s="93">
        <v>4267</v>
      </c>
      <c r="K626" s="19">
        <f t="shared" si="47"/>
        <v>0</v>
      </c>
      <c r="L626" s="94"/>
      <c r="M626" s="95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  <c r="AN626" s="96"/>
      <c r="AO626" s="96"/>
      <c r="AP626" s="96"/>
      <c r="AQ626" s="96"/>
      <c r="AR626" s="96"/>
      <c r="AS626" s="96"/>
      <c r="AT626" s="96"/>
      <c r="AU626" s="96"/>
      <c r="AV626" s="96"/>
      <c r="AW626" s="96"/>
      <c r="AX626" s="96"/>
      <c r="AY626" s="96"/>
      <c r="AZ626" s="96"/>
      <c r="BA626" s="96"/>
      <c r="BB626" s="96"/>
      <c r="BC626" s="96"/>
      <c r="BD626" s="96"/>
      <c r="BE626" s="96"/>
      <c r="BF626" s="96"/>
      <c r="BG626" s="96"/>
      <c r="BH626" s="96"/>
      <c r="BI626" s="96"/>
      <c r="BJ626" s="96"/>
      <c r="BK626" s="96"/>
      <c r="BL626" s="96"/>
      <c r="BM626" s="96"/>
      <c r="BN626" s="96"/>
      <c r="BO626" s="96"/>
      <c r="BP626" s="96"/>
      <c r="BQ626" s="96"/>
      <c r="BR626" s="96"/>
      <c r="BS626" s="96"/>
      <c r="BT626" s="96"/>
      <c r="BU626" s="96"/>
      <c r="BV626" s="96"/>
      <c r="BW626" s="96"/>
      <c r="BX626" s="96"/>
    </row>
    <row r="627" spans="1:76" s="97" customFormat="1" ht="13.5" x14ac:dyDescent="0.25">
      <c r="A627" s="98" t="s">
        <v>234</v>
      </c>
      <c r="B627" s="106" t="s">
        <v>245</v>
      </c>
      <c r="C627" s="107" t="s">
        <v>246</v>
      </c>
      <c r="D627" s="107" t="s">
        <v>247</v>
      </c>
      <c r="E627" s="106" t="s">
        <v>207</v>
      </c>
      <c r="F627" s="106" t="s">
        <v>248</v>
      </c>
      <c r="G627" s="106">
        <v>0</v>
      </c>
      <c r="H627" s="106">
        <v>5</v>
      </c>
      <c r="I627" s="106">
        <f t="shared" si="55"/>
        <v>0</v>
      </c>
      <c r="J627" s="99">
        <v>4267</v>
      </c>
      <c r="K627" s="19">
        <f t="shared" si="47"/>
        <v>0</v>
      </c>
      <c r="L627" s="94"/>
      <c r="M627" s="95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  <c r="AN627" s="96"/>
      <c r="AO627" s="96"/>
      <c r="AP627" s="96"/>
      <c r="AQ627" s="96"/>
      <c r="AR627" s="96"/>
      <c r="AS627" s="96"/>
      <c r="AT627" s="96"/>
      <c r="AU627" s="96"/>
      <c r="AV627" s="96"/>
      <c r="AW627" s="96"/>
      <c r="AX627" s="96"/>
      <c r="AY627" s="96"/>
      <c r="AZ627" s="96"/>
      <c r="BA627" s="96"/>
      <c r="BB627" s="96"/>
      <c r="BC627" s="96"/>
      <c r="BD627" s="96"/>
      <c r="BE627" s="96"/>
      <c r="BF627" s="96"/>
      <c r="BG627" s="96"/>
      <c r="BH627" s="96"/>
      <c r="BI627" s="96"/>
      <c r="BJ627" s="96"/>
      <c r="BK627" s="96"/>
      <c r="BL627" s="96"/>
      <c r="BM627" s="96"/>
      <c r="BN627" s="96"/>
      <c r="BO627" s="96"/>
      <c r="BP627" s="96"/>
      <c r="BQ627" s="96"/>
      <c r="BR627" s="96"/>
      <c r="BS627" s="96"/>
      <c r="BT627" s="96"/>
      <c r="BU627" s="96"/>
      <c r="BV627" s="96"/>
      <c r="BW627" s="96"/>
      <c r="BX627" s="96"/>
    </row>
    <row r="628" spans="1:76" s="97" customFormat="1" ht="13.5" x14ac:dyDescent="0.25">
      <c r="A628" s="98" t="s">
        <v>234</v>
      </c>
      <c r="B628" s="108">
        <v>15821400</v>
      </c>
      <c r="C628" s="107" t="s">
        <v>249</v>
      </c>
      <c r="D628" s="107" t="s">
        <v>250</v>
      </c>
      <c r="E628" s="106" t="s">
        <v>207</v>
      </c>
      <c r="F628" s="106" t="s">
        <v>238</v>
      </c>
      <c r="G628" s="106">
        <v>0</v>
      </c>
      <c r="H628" s="106">
        <v>10</v>
      </c>
      <c r="I628" s="106">
        <f t="shared" si="55"/>
        <v>0</v>
      </c>
      <c r="J628" s="99">
        <v>4267</v>
      </c>
      <c r="K628" s="19">
        <f t="shared" si="47"/>
        <v>0</v>
      </c>
      <c r="L628" s="94"/>
      <c r="M628" s="95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  <c r="AN628" s="96"/>
      <c r="AO628" s="96"/>
      <c r="AP628" s="96"/>
      <c r="AQ628" s="96"/>
      <c r="AR628" s="96"/>
      <c r="AS628" s="96"/>
      <c r="AT628" s="96"/>
      <c r="AU628" s="96"/>
      <c r="AV628" s="96"/>
      <c r="AW628" s="96"/>
      <c r="AX628" s="96"/>
      <c r="AY628" s="96"/>
      <c r="AZ628" s="96"/>
      <c r="BA628" s="96"/>
      <c r="BB628" s="96"/>
      <c r="BC628" s="96"/>
      <c r="BD628" s="96"/>
      <c r="BE628" s="96"/>
      <c r="BF628" s="96"/>
      <c r="BG628" s="96"/>
      <c r="BH628" s="96"/>
      <c r="BI628" s="96"/>
      <c r="BJ628" s="96"/>
      <c r="BK628" s="96"/>
      <c r="BL628" s="96"/>
      <c r="BM628" s="96"/>
      <c r="BN628" s="96"/>
      <c r="BO628" s="96"/>
      <c r="BP628" s="96"/>
      <c r="BQ628" s="96"/>
      <c r="BR628" s="96"/>
      <c r="BS628" s="96"/>
      <c r="BT628" s="96"/>
      <c r="BU628" s="96"/>
      <c r="BV628" s="96"/>
      <c r="BW628" s="96"/>
      <c r="BX628" s="96"/>
    </row>
    <row r="629" spans="1:76" x14ac:dyDescent="0.25">
      <c r="A629" s="98" t="str">
        <f t="shared" ref="A629:A630" si="56">+LEFT(B629,3)</f>
        <v>155</v>
      </c>
      <c r="B629" s="108" t="s">
        <v>251</v>
      </c>
      <c r="C629" s="107" t="s">
        <v>252</v>
      </c>
      <c r="D629" s="107" t="s">
        <v>253</v>
      </c>
      <c r="E629" s="106" t="s">
        <v>207</v>
      </c>
      <c r="F629" s="106" t="s">
        <v>11</v>
      </c>
      <c r="G629" s="106">
        <v>0</v>
      </c>
      <c r="H629" s="106">
        <v>600</v>
      </c>
      <c r="I629" s="106">
        <f t="shared" si="55"/>
        <v>0</v>
      </c>
      <c r="J629" s="99">
        <v>4267</v>
      </c>
      <c r="K629" s="19">
        <f t="shared" si="47"/>
        <v>0</v>
      </c>
      <c r="L629" s="31"/>
      <c r="M629" s="2"/>
    </row>
    <row r="630" spans="1:76" x14ac:dyDescent="0.25">
      <c r="A630" s="98" t="str">
        <f t="shared" si="56"/>
        <v>153</v>
      </c>
      <c r="B630" s="108" t="s">
        <v>254</v>
      </c>
      <c r="C630" s="107" t="s">
        <v>255</v>
      </c>
      <c r="D630" s="107" t="s">
        <v>256</v>
      </c>
      <c r="E630" s="106" t="s">
        <v>207</v>
      </c>
      <c r="F630" s="106" t="s">
        <v>238</v>
      </c>
      <c r="G630" s="106">
        <v>0</v>
      </c>
      <c r="H630" s="106">
        <v>25</v>
      </c>
      <c r="I630" s="106">
        <f t="shared" si="55"/>
        <v>0</v>
      </c>
      <c r="J630" s="99">
        <v>4267</v>
      </c>
      <c r="K630" s="19">
        <f t="shared" si="47"/>
        <v>0</v>
      </c>
      <c r="L630" s="31"/>
      <c r="M630" s="2"/>
    </row>
    <row r="631" spans="1:76" x14ac:dyDescent="0.25">
      <c r="A631" s="119">
        <v>395</v>
      </c>
      <c r="B631" s="108">
        <v>39511170</v>
      </c>
      <c r="C631" s="107" t="s">
        <v>795</v>
      </c>
      <c r="D631" s="107" t="s">
        <v>796</v>
      </c>
      <c r="E631" s="106" t="s">
        <v>191</v>
      </c>
      <c r="F631" s="106" t="s">
        <v>11</v>
      </c>
      <c r="G631" s="106">
        <v>393.33</v>
      </c>
      <c r="H631" s="121">
        <v>90</v>
      </c>
      <c r="I631" s="106">
        <f t="shared" si="55"/>
        <v>35.399699999999996</v>
      </c>
      <c r="J631" s="99">
        <v>4269</v>
      </c>
      <c r="K631" s="19">
        <f t="shared" ref="K631:K693" si="57">G631*H631</f>
        <v>35399.699999999997</v>
      </c>
      <c r="L631" s="31"/>
      <c r="M631" s="2"/>
    </row>
    <row r="632" spans="1:76" x14ac:dyDescent="0.25">
      <c r="A632" s="119" t="s">
        <v>406</v>
      </c>
      <c r="B632" s="108">
        <v>39511170</v>
      </c>
      <c r="C632" s="107" t="s">
        <v>795</v>
      </c>
      <c r="D632" s="107" t="s">
        <v>796</v>
      </c>
      <c r="E632" s="106" t="s">
        <v>191</v>
      </c>
      <c r="F632" s="106" t="s">
        <v>11</v>
      </c>
      <c r="G632" s="106">
        <v>393.33</v>
      </c>
      <c r="H632" s="121">
        <v>90</v>
      </c>
      <c r="I632" s="106">
        <f t="shared" si="55"/>
        <v>35.399699999999996</v>
      </c>
      <c r="J632" s="99">
        <v>4269</v>
      </c>
      <c r="K632" s="19">
        <f t="shared" si="57"/>
        <v>35399.699999999997</v>
      </c>
      <c r="L632" s="173"/>
      <c r="M632" s="2"/>
    </row>
    <row r="633" spans="1:76" x14ac:dyDescent="0.25">
      <c r="A633" s="119">
        <v>391</v>
      </c>
      <c r="B633" s="108" t="s">
        <v>799</v>
      </c>
      <c r="C633" s="107" t="s">
        <v>797</v>
      </c>
      <c r="D633" s="107" t="s">
        <v>798</v>
      </c>
      <c r="E633" s="106" t="s">
        <v>191</v>
      </c>
      <c r="F633" s="106" t="s">
        <v>11</v>
      </c>
      <c r="G633" s="106">
        <v>0</v>
      </c>
      <c r="H633" s="106">
        <v>60</v>
      </c>
      <c r="I633" s="106">
        <f t="shared" si="55"/>
        <v>0</v>
      </c>
      <c r="J633" s="99">
        <v>4269</v>
      </c>
      <c r="K633" s="19">
        <f t="shared" si="57"/>
        <v>0</v>
      </c>
      <c r="L633" s="31"/>
      <c r="M633" s="2"/>
    </row>
    <row r="634" spans="1:76" x14ac:dyDescent="0.25">
      <c r="A634" s="119">
        <v>391</v>
      </c>
      <c r="B634" s="108" t="s">
        <v>799</v>
      </c>
      <c r="C634" s="107" t="s">
        <v>797</v>
      </c>
      <c r="D634" s="107" t="s">
        <v>798</v>
      </c>
      <c r="E634" s="106" t="s">
        <v>191</v>
      </c>
      <c r="F634" s="106" t="s">
        <v>11</v>
      </c>
      <c r="G634" s="106">
        <v>1358</v>
      </c>
      <c r="H634" s="106">
        <v>90</v>
      </c>
      <c r="I634" s="106">
        <f t="shared" si="55"/>
        <v>122.22</v>
      </c>
      <c r="J634" s="99">
        <v>4269</v>
      </c>
      <c r="K634" s="19">
        <f t="shared" si="57"/>
        <v>122220</v>
      </c>
      <c r="L634" s="173"/>
      <c r="M634" s="2"/>
    </row>
    <row r="635" spans="1:76" x14ac:dyDescent="0.25">
      <c r="A635" s="119">
        <v>391</v>
      </c>
      <c r="B635" s="108" t="s">
        <v>799</v>
      </c>
      <c r="C635" s="107" t="s">
        <v>797</v>
      </c>
      <c r="D635" s="107" t="s">
        <v>798</v>
      </c>
      <c r="E635" s="106" t="s">
        <v>191</v>
      </c>
      <c r="F635" s="106" t="s">
        <v>11</v>
      </c>
      <c r="G635" s="106">
        <v>1358</v>
      </c>
      <c r="H635" s="106">
        <v>30</v>
      </c>
      <c r="I635" s="106">
        <f t="shared" ref="I635" si="58">+H635*G635/1000</f>
        <v>40.74</v>
      </c>
      <c r="J635" s="99">
        <v>4269</v>
      </c>
      <c r="K635" s="19">
        <f t="shared" si="57"/>
        <v>40740</v>
      </c>
      <c r="L635" s="194"/>
      <c r="M635" s="2"/>
    </row>
    <row r="636" spans="1:76" ht="27" x14ac:dyDescent="0.25">
      <c r="A636" s="119" t="s">
        <v>406</v>
      </c>
      <c r="B636" s="108" t="s">
        <v>802</v>
      </c>
      <c r="C636" s="107" t="s">
        <v>801</v>
      </c>
      <c r="D636" s="107" t="s">
        <v>800</v>
      </c>
      <c r="E636" s="106" t="s">
        <v>191</v>
      </c>
      <c r="F636" s="106" t="s">
        <v>11</v>
      </c>
      <c r="G636" s="106">
        <v>0</v>
      </c>
      <c r="H636" s="106">
        <v>60</v>
      </c>
      <c r="I636" s="106">
        <f t="shared" si="55"/>
        <v>0</v>
      </c>
      <c r="J636" s="99">
        <v>4269</v>
      </c>
      <c r="K636" s="19">
        <f t="shared" si="57"/>
        <v>0</v>
      </c>
      <c r="L636" s="31"/>
      <c r="M636" s="2"/>
    </row>
    <row r="637" spans="1:76" ht="27" x14ac:dyDescent="0.25">
      <c r="A637" s="119" t="s">
        <v>406</v>
      </c>
      <c r="B637" s="108" t="s">
        <v>802</v>
      </c>
      <c r="C637" s="107" t="s">
        <v>801</v>
      </c>
      <c r="D637" s="107" t="s">
        <v>800</v>
      </c>
      <c r="E637" s="106" t="s">
        <v>191</v>
      </c>
      <c r="F637" s="106" t="s">
        <v>11</v>
      </c>
      <c r="G637" s="106">
        <v>1666.66</v>
      </c>
      <c r="H637" s="106">
        <v>90</v>
      </c>
      <c r="I637" s="106">
        <f t="shared" si="55"/>
        <v>149.99939999999998</v>
      </c>
      <c r="J637" s="99">
        <v>4269</v>
      </c>
      <c r="K637" s="19">
        <f t="shared" si="57"/>
        <v>149999.4</v>
      </c>
      <c r="L637" s="173"/>
      <c r="M637" s="2"/>
    </row>
    <row r="638" spans="1:76" ht="27" x14ac:dyDescent="0.25">
      <c r="A638" s="119" t="s">
        <v>406</v>
      </c>
      <c r="B638" s="108" t="s">
        <v>802</v>
      </c>
      <c r="C638" s="107" t="s">
        <v>801</v>
      </c>
      <c r="D638" s="107" t="s">
        <v>800</v>
      </c>
      <c r="E638" s="106" t="s">
        <v>191</v>
      </c>
      <c r="F638" s="106" t="s">
        <v>11</v>
      </c>
      <c r="G638" s="106">
        <v>1666.66</v>
      </c>
      <c r="H638" s="106">
        <v>30</v>
      </c>
      <c r="I638" s="106">
        <f t="shared" si="55"/>
        <v>49.9998</v>
      </c>
      <c r="J638" s="99">
        <v>4269</v>
      </c>
      <c r="K638" s="19">
        <f t="shared" si="57"/>
        <v>49999.8</v>
      </c>
      <c r="L638" s="194"/>
      <c r="M638" s="2"/>
    </row>
    <row r="639" spans="1:76" x14ac:dyDescent="0.25">
      <c r="A639" s="119" t="s">
        <v>406</v>
      </c>
      <c r="B639" s="108">
        <v>39511130</v>
      </c>
      <c r="C639" s="107" t="s">
        <v>804</v>
      </c>
      <c r="D639" s="107" t="s">
        <v>803</v>
      </c>
      <c r="E639" s="106" t="s">
        <v>191</v>
      </c>
      <c r="F639" s="106" t="s">
        <v>11</v>
      </c>
      <c r="G639" s="106">
        <v>0</v>
      </c>
      <c r="H639" s="106">
        <v>60</v>
      </c>
      <c r="I639" s="106">
        <f t="shared" si="55"/>
        <v>0</v>
      </c>
      <c r="J639" s="99">
        <v>4269</v>
      </c>
      <c r="K639" s="19">
        <f t="shared" si="57"/>
        <v>0</v>
      </c>
      <c r="L639" s="31"/>
      <c r="M639" s="2"/>
    </row>
    <row r="640" spans="1:76" x14ac:dyDescent="0.25">
      <c r="A640" s="119" t="s">
        <v>406</v>
      </c>
      <c r="B640" s="108">
        <v>39511130</v>
      </c>
      <c r="C640" s="107" t="s">
        <v>804</v>
      </c>
      <c r="D640" s="107" t="s">
        <v>803</v>
      </c>
      <c r="E640" s="106" t="s">
        <v>191</v>
      </c>
      <c r="F640" s="106" t="s">
        <v>11</v>
      </c>
      <c r="G640" s="106">
        <v>853.33</v>
      </c>
      <c r="H640" s="106">
        <v>90</v>
      </c>
      <c r="I640" s="106">
        <f t="shared" si="55"/>
        <v>76.799700000000001</v>
      </c>
      <c r="J640" s="99">
        <v>4269</v>
      </c>
      <c r="K640" s="19">
        <f t="shared" si="57"/>
        <v>76799.7</v>
      </c>
      <c r="L640" s="173"/>
      <c r="M640" s="2"/>
    </row>
    <row r="641" spans="1:13" x14ac:dyDescent="0.25">
      <c r="A641" s="119" t="s">
        <v>406</v>
      </c>
      <c r="B641" s="108">
        <v>39511130</v>
      </c>
      <c r="C641" s="107" t="s">
        <v>804</v>
      </c>
      <c r="D641" s="107" t="s">
        <v>803</v>
      </c>
      <c r="E641" s="106" t="s">
        <v>191</v>
      </c>
      <c r="F641" s="106" t="s">
        <v>11</v>
      </c>
      <c r="G641" s="106">
        <v>853.33</v>
      </c>
      <c r="H641" s="106">
        <v>30</v>
      </c>
      <c r="I641" s="106">
        <f t="shared" si="55"/>
        <v>25.599900000000002</v>
      </c>
      <c r="J641" s="99">
        <v>4269</v>
      </c>
      <c r="K641" s="19">
        <f t="shared" si="57"/>
        <v>25599.9</v>
      </c>
      <c r="L641" s="194"/>
      <c r="M641" s="2"/>
    </row>
    <row r="642" spans="1:13" x14ac:dyDescent="0.25">
      <c r="A642" s="119" t="s">
        <v>406</v>
      </c>
      <c r="B642" s="108" t="s">
        <v>706</v>
      </c>
      <c r="C642" s="107" t="s">
        <v>704</v>
      </c>
      <c r="D642" s="107" t="s">
        <v>707</v>
      </c>
      <c r="E642" s="106" t="s">
        <v>191</v>
      </c>
      <c r="F642" s="106" t="s">
        <v>11</v>
      </c>
      <c r="G642" s="106">
        <v>0</v>
      </c>
      <c r="H642" s="106">
        <v>90</v>
      </c>
      <c r="I642" s="106">
        <f t="shared" si="55"/>
        <v>0</v>
      </c>
      <c r="J642" s="99">
        <v>4269</v>
      </c>
      <c r="K642" s="19">
        <f t="shared" si="57"/>
        <v>0</v>
      </c>
      <c r="L642" s="31"/>
      <c r="M642" s="2"/>
    </row>
    <row r="643" spans="1:13" x14ac:dyDescent="0.25">
      <c r="A643" s="119" t="s">
        <v>406</v>
      </c>
      <c r="B643" s="108" t="s">
        <v>706</v>
      </c>
      <c r="C643" s="107" t="s">
        <v>704</v>
      </c>
      <c r="D643" s="107" t="s">
        <v>707</v>
      </c>
      <c r="E643" s="106" t="s">
        <v>191</v>
      </c>
      <c r="F643" s="106" t="s">
        <v>11</v>
      </c>
      <c r="G643" s="106">
        <v>388.88</v>
      </c>
      <c r="H643" s="106">
        <v>90</v>
      </c>
      <c r="I643" s="106">
        <f t="shared" si="55"/>
        <v>34.999199999999995</v>
      </c>
      <c r="J643" s="99">
        <v>4269</v>
      </c>
      <c r="K643" s="19">
        <f t="shared" si="57"/>
        <v>34999.199999999997</v>
      </c>
      <c r="L643" s="173"/>
      <c r="M643" s="2"/>
    </row>
    <row r="644" spans="1:13" x14ac:dyDescent="0.25">
      <c r="A644" s="119" t="s">
        <v>406</v>
      </c>
      <c r="B644" s="108" t="s">
        <v>805</v>
      </c>
      <c r="C644" s="107" t="s">
        <v>101</v>
      </c>
      <c r="D644" s="107" t="s">
        <v>708</v>
      </c>
      <c r="E644" s="106" t="s">
        <v>191</v>
      </c>
      <c r="F644" s="106" t="s">
        <v>11</v>
      </c>
      <c r="G644" s="106">
        <v>0</v>
      </c>
      <c r="H644" s="106">
        <v>90</v>
      </c>
      <c r="I644" s="106">
        <f t="shared" si="55"/>
        <v>0</v>
      </c>
      <c r="J644" s="99">
        <v>4269</v>
      </c>
      <c r="K644" s="19">
        <f t="shared" si="57"/>
        <v>0</v>
      </c>
      <c r="L644" s="31"/>
      <c r="M644" s="2"/>
    </row>
    <row r="645" spans="1:13" x14ac:dyDescent="0.25">
      <c r="A645" s="119" t="s">
        <v>406</v>
      </c>
      <c r="B645" s="108" t="s">
        <v>805</v>
      </c>
      <c r="C645" s="107" t="s">
        <v>101</v>
      </c>
      <c r="D645" s="107" t="s">
        <v>708</v>
      </c>
      <c r="E645" s="106" t="s">
        <v>191</v>
      </c>
      <c r="F645" s="106" t="s">
        <v>11</v>
      </c>
      <c r="G645" s="106">
        <v>1250</v>
      </c>
      <c r="H645" s="106">
        <v>90</v>
      </c>
      <c r="I645" s="106">
        <f t="shared" si="55"/>
        <v>112.5</v>
      </c>
      <c r="J645" s="99">
        <v>4269</v>
      </c>
      <c r="K645" s="19">
        <f t="shared" si="57"/>
        <v>112500</v>
      </c>
      <c r="L645" s="173"/>
      <c r="M645" s="2"/>
    </row>
    <row r="646" spans="1:13" x14ac:dyDescent="0.25">
      <c r="A646" s="119" t="s">
        <v>406</v>
      </c>
      <c r="B646" s="108" t="s">
        <v>95</v>
      </c>
      <c r="C646" s="107" t="s">
        <v>96</v>
      </c>
      <c r="D646" s="107" t="s">
        <v>832</v>
      </c>
      <c r="E646" s="106" t="s">
        <v>191</v>
      </c>
      <c r="F646" s="106" t="s">
        <v>11</v>
      </c>
      <c r="G646" s="106">
        <v>0</v>
      </c>
      <c r="H646" s="106">
        <v>90</v>
      </c>
      <c r="I646" s="106">
        <f t="shared" si="55"/>
        <v>0</v>
      </c>
      <c r="J646" s="99">
        <v>4269</v>
      </c>
      <c r="K646" s="19">
        <f t="shared" si="57"/>
        <v>0</v>
      </c>
      <c r="L646" s="31"/>
      <c r="M646" s="2"/>
    </row>
    <row r="647" spans="1:13" x14ac:dyDescent="0.25">
      <c r="A647" s="119" t="s">
        <v>406</v>
      </c>
      <c r="B647" s="108" t="s">
        <v>95</v>
      </c>
      <c r="C647" s="107" t="s">
        <v>96</v>
      </c>
      <c r="D647" s="107" t="s">
        <v>832</v>
      </c>
      <c r="E647" s="106" t="s">
        <v>191</v>
      </c>
      <c r="F647" s="106" t="s">
        <v>11</v>
      </c>
      <c r="G647" s="106">
        <v>3733.33</v>
      </c>
      <c r="H647" s="106">
        <v>90</v>
      </c>
      <c r="I647" s="106">
        <f t="shared" si="55"/>
        <v>335.99970000000002</v>
      </c>
      <c r="J647" s="99">
        <v>4269</v>
      </c>
      <c r="K647" s="19">
        <f t="shared" si="57"/>
        <v>335999.7</v>
      </c>
      <c r="L647" s="173"/>
      <c r="M647" s="2"/>
    </row>
    <row r="648" spans="1:13" x14ac:dyDescent="0.25">
      <c r="A648" s="119" t="s">
        <v>808</v>
      </c>
      <c r="B648" s="108" t="s">
        <v>809</v>
      </c>
      <c r="C648" s="107" t="s">
        <v>807</v>
      </c>
      <c r="D648" s="107" t="s">
        <v>806</v>
      </c>
      <c r="E648" s="106" t="s">
        <v>191</v>
      </c>
      <c r="F648" s="106" t="s">
        <v>11</v>
      </c>
      <c r="G648" s="106">
        <v>0</v>
      </c>
      <c r="H648" s="106">
        <v>90</v>
      </c>
      <c r="I648" s="106">
        <f t="shared" si="55"/>
        <v>0</v>
      </c>
      <c r="J648" s="99">
        <v>4269</v>
      </c>
      <c r="K648" s="19">
        <f t="shared" si="57"/>
        <v>0</v>
      </c>
      <c r="L648" s="31"/>
      <c r="M648" s="2"/>
    </row>
    <row r="649" spans="1:13" x14ac:dyDescent="0.25">
      <c r="A649" s="119" t="s">
        <v>808</v>
      </c>
      <c r="B649" s="108" t="s">
        <v>809</v>
      </c>
      <c r="C649" s="107" t="s">
        <v>807</v>
      </c>
      <c r="D649" s="107" t="s">
        <v>806</v>
      </c>
      <c r="E649" s="106" t="s">
        <v>191</v>
      </c>
      <c r="F649" s="106" t="s">
        <v>11</v>
      </c>
      <c r="G649" s="106">
        <v>3055.55</v>
      </c>
      <c r="H649" s="106">
        <v>90</v>
      </c>
      <c r="I649" s="106">
        <f t="shared" si="55"/>
        <v>274.99950000000001</v>
      </c>
      <c r="J649" s="99">
        <v>4269</v>
      </c>
      <c r="K649" s="19">
        <f t="shared" si="57"/>
        <v>274999.5</v>
      </c>
      <c r="L649" s="173"/>
      <c r="M649" s="2"/>
    </row>
    <row r="650" spans="1:13" x14ac:dyDescent="0.25">
      <c r="A650" s="119" t="s">
        <v>295</v>
      </c>
      <c r="B650" s="108" t="s">
        <v>812</v>
      </c>
      <c r="C650" s="107" t="s">
        <v>811</v>
      </c>
      <c r="D650" s="107" t="s">
        <v>810</v>
      </c>
      <c r="E650" s="106" t="s">
        <v>191</v>
      </c>
      <c r="F650" s="106" t="s">
        <v>11</v>
      </c>
      <c r="G650" s="106">
        <v>4780.2</v>
      </c>
      <c r="H650" s="106">
        <v>10</v>
      </c>
      <c r="I650" s="106">
        <f t="shared" si="55"/>
        <v>47.802</v>
      </c>
      <c r="J650" s="99">
        <v>4269</v>
      </c>
      <c r="K650" s="19">
        <f t="shared" si="57"/>
        <v>47802</v>
      </c>
      <c r="L650" s="31"/>
      <c r="M650" s="2"/>
    </row>
    <row r="651" spans="1:13" x14ac:dyDescent="0.25">
      <c r="A651" s="119" t="s">
        <v>295</v>
      </c>
      <c r="B651" s="108" t="s">
        <v>812</v>
      </c>
      <c r="C651" s="107" t="s">
        <v>811</v>
      </c>
      <c r="D651" s="107" t="s">
        <v>810</v>
      </c>
      <c r="E651" s="106" t="s">
        <v>191</v>
      </c>
      <c r="F651" s="106" t="s">
        <v>11</v>
      </c>
      <c r="G651" s="106">
        <v>4780.2</v>
      </c>
      <c r="H651" s="106">
        <v>10</v>
      </c>
      <c r="I651" s="106">
        <f t="shared" si="55"/>
        <v>47.802</v>
      </c>
      <c r="J651" s="99">
        <v>4269</v>
      </c>
      <c r="K651" s="19">
        <f t="shared" si="57"/>
        <v>47802</v>
      </c>
      <c r="L651" s="173"/>
      <c r="M651" s="2"/>
    </row>
    <row r="652" spans="1:13" x14ac:dyDescent="0.25">
      <c r="A652" s="119" t="s">
        <v>816</v>
      </c>
      <c r="B652" s="108" t="s">
        <v>814</v>
      </c>
      <c r="C652" s="107" t="s">
        <v>815</v>
      </c>
      <c r="D652" s="107" t="s">
        <v>813</v>
      </c>
      <c r="E652" s="106" t="s">
        <v>191</v>
      </c>
      <c r="F652" s="106" t="s">
        <v>11</v>
      </c>
      <c r="G652" s="106">
        <v>0</v>
      </c>
      <c r="H652" s="106">
        <v>10</v>
      </c>
      <c r="I652" s="106">
        <f t="shared" si="55"/>
        <v>0</v>
      </c>
      <c r="J652" s="99">
        <v>4269</v>
      </c>
      <c r="K652" s="19">
        <f t="shared" si="57"/>
        <v>0</v>
      </c>
      <c r="L652" s="31"/>
      <c r="M652" s="2"/>
    </row>
    <row r="653" spans="1:13" x14ac:dyDescent="0.25">
      <c r="A653" s="119" t="s">
        <v>816</v>
      </c>
      <c r="B653" s="108" t="s">
        <v>814</v>
      </c>
      <c r="C653" s="107" t="s">
        <v>815</v>
      </c>
      <c r="D653" s="107" t="s">
        <v>813</v>
      </c>
      <c r="E653" s="106" t="s">
        <v>191</v>
      </c>
      <c r="F653" s="106" t="s">
        <v>11</v>
      </c>
      <c r="G653" s="106">
        <v>3450</v>
      </c>
      <c r="H653" s="106">
        <v>10</v>
      </c>
      <c r="I653" s="106">
        <f t="shared" si="55"/>
        <v>34.5</v>
      </c>
      <c r="J653" s="99">
        <v>4269</v>
      </c>
      <c r="K653" s="19">
        <f t="shared" si="57"/>
        <v>34500</v>
      </c>
      <c r="L653" s="173"/>
      <c r="M653" s="2"/>
    </row>
    <row r="654" spans="1:13" x14ac:dyDescent="0.25">
      <c r="A654" s="119" t="s">
        <v>549</v>
      </c>
      <c r="B654" s="108">
        <v>18441150</v>
      </c>
      <c r="C654" s="107" t="s">
        <v>818</v>
      </c>
      <c r="D654" s="107" t="s">
        <v>817</v>
      </c>
      <c r="E654" s="106" t="s">
        <v>191</v>
      </c>
      <c r="F654" s="106" t="s">
        <v>11</v>
      </c>
      <c r="G654" s="106">
        <v>1431.06</v>
      </c>
      <c r="H654" s="106">
        <v>10</v>
      </c>
      <c r="I654" s="106">
        <f t="shared" si="55"/>
        <v>14.310599999999999</v>
      </c>
      <c r="J654" s="99">
        <v>4269</v>
      </c>
      <c r="K654" s="19">
        <f t="shared" si="57"/>
        <v>14310.599999999999</v>
      </c>
      <c r="L654" s="31"/>
      <c r="M654" s="2"/>
    </row>
    <row r="655" spans="1:13" x14ac:dyDescent="0.25">
      <c r="A655" s="119" t="s">
        <v>549</v>
      </c>
      <c r="B655" s="108">
        <v>18441150</v>
      </c>
      <c r="C655" s="107" t="s">
        <v>818</v>
      </c>
      <c r="D655" s="107" t="s">
        <v>817</v>
      </c>
      <c r="E655" s="106" t="s">
        <v>191</v>
      </c>
      <c r="F655" s="106" t="s">
        <v>11</v>
      </c>
      <c r="G655" s="106">
        <v>1431.06</v>
      </c>
      <c r="H655" s="106">
        <v>10</v>
      </c>
      <c r="I655" s="106">
        <f t="shared" si="55"/>
        <v>14.310599999999999</v>
      </c>
      <c r="J655" s="99">
        <v>4269</v>
      </c>
      <c r="K655" s="19">
        <f t="shared" si="57"/>
        <v>14310.599999999999</v>
      </c>
      <c r="L655" s="173"/>
      <c r="M655" s="2"/>
    </row>
    <row r="656" spans="1:13" ht="40.5" customHeight="1" x14ac:dyDescent="0.25">
      <c r="A656" s="119" t="s">
        <v>406</v>
      </c>
      <c r="B656" s="108" t="s">
        <v>819</v>
      </c>
      <c r="C656" s="107" t="s">
        <v>820</v>
      </c>
      <c r="D656" s="107" t="s">
        <v>821</v>
      </c>
      <c r="E656" s="106" t="s">
        <v>191</v>
      </c>
      <c r="F656" s="106" t="s">
        <v>822</v>
      </c>
      <c r="G656" s="106">
        <v>6495.26</v>
      </c>
      <c r="H656" s="106">
        <v>152</v>
      </c>
      <c r="I656" s="106">
        <f t="shared" si="55"/>
        <v>987.27952000000005</v>
      </c>
      <c r="J656" s="99">
        <v>4269</v>
      </c>
      <c r="K656" s="19">
        <f t="shared" si="57"/>
        <v>987279.52</v>
      </c>
      <c r="L656" s="31"/>
      <c r="M656" s="2"/>
    </row>
    <row r="657" spans="1:13" ht="40.5" x14ac:dyDescent="0.25">
      <c r="A657" s="119" t="s">
        <v>406</v>
      </c>
      <c r="B657" s="108" t="s">
        <v>819</v>
      </c>
      <c r="C657" s="107" t="s">
        <v>820</v>
      </c>
      <c r="D657" s="107" t="s">
        <v>821</v>
      </c>
      <c r="E657" s="106" t="s">
        <v>191</v>
      </c>
      <c r="F657" s="106" t="s">
        <v>822</v>
      </c>
      <c r="G657" s="106">
        <v>6495.26</v>
      </c>
      <c r="H657" s="182">
        <v>84.48</v>
      </c>
      <c r="I657" s="106">
        <f t="shared" si="55"/>
        <v>548.71956480000006</v>
      </c>
      <c r="J657" s="99">
        <v>4269</v>
      </c>
      <c r="K657" s="19">
        <f t="shared" si="57"/>
        <v>548719.56480000005</v>
      </c>
      <c r="L657" s="173"/>
      <c r="M657" s="2"/>
    </row>
    <row r="658" spans="1:13" x14ac:dyDescent="0.25">
      <c r="A658" s="119" t="s">
        <v>292</v>
      </c>
      <c r="B658" s="108" t="s">
        <v>833</v>
      </c>
      <c r="C658" s="13" t="s">
        <v>724</v>
      </c>
      <c r="D658" s="13" t="s">
        <v>723</v>
      </c>
      <c r="E658" s="106" t="s">
        <v>191</v>
      </c>
      <c r="F658" s="106" t="s">
        <v>11</v>
      </c>
      <c r="G658" s="106">
        <v>0</v>
      </c>
      <c r="H658" s="106">
        <v>90</v>
      </c>
      <c r="I658" s="106">
        <f t="shared" si="55"/>
        <v>0</v>
      </c>
      <c r="J658" s="99">
        <v>4269</v>
      </c>
      <c r="K658" s="19">
        <f t="shared" si="57"/>
        <v>0</v>
      </c>
      <c r="L658" s="31"/>
      <c r="M658" s="2"/>
    </row>
    <row r="659" spans="1:13" x14ac:dyDescent="0.25">
      <c r="A659" s="119" t="s">
        <v>292</v>
      </c>
      <c r="B659" s="108" t="s">
        <v>833</v>
      </c>
      <c r="C659" s="13" t="s">
        <v>724</v>
      </c>
      <c r="D659" s="13" t="s">
        <v>723</v>
      </c>
      <c r="E659" s="106" t="s">
        <v>191</v>
      </c>
      <c r="F659" s="106" t="s">
        <v>11</v>
      </c>
      <c r="G659" s="106">
        <v>247.05</v>
      </c>
      <c r="H659" s="106">
        <v>90</v>
      </c>
      <c r="I659" s="106">
        <f t="shared" si="55"/>
        <v>22.234500000000001</v>
      </c>
      <c r="J659" s="178">
        <v>4269</v>
      </c>
      <c r="K659" s="19">
        <f t="shared" si="57"/>
        <v>22234.5</v>
      </c>
      <c r="L659" s="173"/>
      <c r="M659" s="2"/>
    </row>
    <row r="660" spans="1:13" x14ac:dyDescent="0.25">
      <c r="A660" s="119" t="s">
        <v>292</v>
      </c>
      <c r="B660" s="108">
        <v>39221260</v>
      </c>
      <c r="C660" s="13" t="s">
        <v>724</v>
      </c>
      <c r="D660" s="13" t="s">
        <v>725</v>
      </c>
      <c r="E660" s="106" t="s">
        <v>191</v>
      </c>
      <c r="F660" s="106" t="s">
        <v>11</v>
      </c>
      <c r="G660" s="106">
        <v>0</v>
      </c>
      <c r="H660" s="106">
        <v>90</v>
      </c>
      <c r="I660" s="106">
        <f t="shared" si="55"/>
        <v>0</v>
      </c>
      <c r="J660" s="99">
        <v>4269</v>
      </c>
      <c r="K660" s="19">
        <f t="shared" si="57"/>
        <v>0</v>
      </c>
      <c r="L660" s="31"/>
      <c r="M660" s="2"/>
    </row>
    <row r="661" spans="1:13" x14ac:dyDescent="0.25">
      <c r="A661" s="119" t="s">
        <v>292</v>
      </c>
      <c r="B661" s="108">
        <v>39221260</v>
      </c>
      <c r="C661" s="13" t="s">
        <v>724</v>
      </c>
      <c r="D661" s="13" t="s">
        <v>725</v>
      </c>
      <c r="E661" s="106" t="s">
        <v>191</v>
      </c>
      <c r="F661" s="106" t="s">
        <v>11</v>
      </c>
      <c r="G661" s="106">
        <v>329.44</v>
      </c>
      <c r="H661" s="106">
        <v>90</v>
      </c>
      <c r="I661" s="106">
        <f t="shared" si="55"/>
        <v>29.6496</v>
      </c>
      <c r="J661" s="99">
        <v>4269</v>
      </c>
      <c r="K661" s="19">
        <f t="shared" si="57"/>
        <v>29649.599999999999</v>
      </c>
      <c r="L661" s="173"/>
      <c r="M661" s="2"/>
    </row>
    <row r="662" spans="1:13" x14ac:dyDescent="0.25">
      <c r="A662" s="119" t="s">
        <v>292</v>
      </c>
      <c r="B662" s="108">
        <v>39221140</v>
      </c>
      <c r="C662" s="13" t="s">
        <v>586</v>
      </c>
      <c r="D662" s="13" t="s">
        <v>726</v>
      </c>
      <c r="E662" s="106" t="s">
        <v>191</v>
      </c>
      <c r="F662" s="106" t="s">
        <v>11</v>
      </c>
      <c r="G662" s="106">
        <v>0</v>
      </c>
      <c r="H662" s="106">
        <v>90</v>
      </c>
      <c r="I662" s="106">
        <f t="shared" si="55"/>
        <v>0</v>
      </c>
      <c r="J662" s="99">
        <v>4269</v>
      </c>
      <c r="K662" s="19">
        <f t="shared" si="57"/>
        <v>0</v>
      </c>
      <c r="L662" s="31"/>
      <c r="M662" s="2"/>
    </row>
    <row r="663" spans="1:13" x14ac:dyDescent="0.25">
      <c r="A663" s="119" t="s">
        <v>292</v>
      </c>
      <c r="B663" s="108">
        <v>39221140</v>
      </c>
      <c r="C663" s="13" t="s">
        <v>586</v>
      </c>
      <c r="D663" s="13" t="s">
        <v>726</v>
      </c>
      <c r="E663" s="106" t="s">
        <v>191</v>
      </c>
      <c r="F663" s="106" t="s">
        <v>11</v>
      </c>
      <c r="G663" s="106">
        <v>287.22000000000003</v>
      </c>
      <c r="H663" s="106">
        <v>90</v>
      </c>
      <c r="I663" s="106">
        <f t="shared" si="55"/>
        <v>25.849800000000002</v>
      </c>
      <c r="J663" s="99">
        <v>4269</v>
      </c>
      <c r="K663" s="19">
        <f t="shared" si="57"/>
        <v>25849.800000000003</v>
      </c>
      <c r="L663" s="173"/>
      <c r="M663" s="2"/>
    </row>
    <row r="664" spans="1:13" x14ac:dyDescent="0.25">
      <c r="A664" s="119" t="s">
        <v>292</v>
      </c>
      <c r="B664" s="108">
        <v>39221380</v>
      </c>
      <c r="C664" s="13" t="s">
        <v>727</v>
      </c>
      <c r="D664" s="13" t="s">
        <v>728</v>
      </c>
      <c r="E664" s="106" t="s">
        <v>191</v>
      </c>
      <c r="F664" s="106" t="s">
        <v>11</v>
      </c>
      <c r="G664" s="106">
        <v>0</v>
      </c>
      <c r="H664" s="106">
        <v>90</v>
      </c>
      <c r="I664" s="106">
        <f t="shared" si="55"/>
        <v>0</v>
      </c>
      <c r="J664" s="99">
        <v>4269</v>
      </c>
      <c r="K664" s="19">
        <f t="shared" si="57"/>
        <v>0</v>
      </c>
      <c r="L664" s="31"/>
      <c r="M664" s="2"/>
    </row>
    <row r="665" spans="1:13" x14ac:dyDescent="0.25">
      <c r="A665" s="119" t="s">
        <v>292</v>
      </c>
      <c r="B665" s="108">
        <v>39221380</v>
      </c>
      <c r="C665" s="13" t="s">
        <v>727</v>
      </c>
      <c r="D665" s="13" t="s">
        <v>728</v>
      </c>
      <c r="E665" s="106" t="s">
        <v>191</v>
      </c>
      <c r="F665" s="106" t="s">
        <v>11</v>
      </c>
      <c r="G665" s="106">
        <v>160</v>
      </c>
      <c r="H665" s="106">
        <v>90</v>
      </c>
      <c r="I665" s="106">
        <f t="shared" si="55"/>
        <v>14.4</v>
      </c>
      <c r="J665" s="99">
        <v>4269</v>
      </c>
      <c r="K665" s="19">
        <f t="shared" si="57"/>
        <v>14400</v>
      </c>
      <c r="L665" s="173"/>
      <c r="M665" s="2"/>
    </row>
    <row r="666" spans="1:13" x14ac:dyDescent="0.25">
      <c r="A666" s="119" t="s">
        <v>292</v>
      </c>
      <c r="B666" s="108">
        <v>39221380</v>
      </c>
      <c r="C666" s="13" t="s">
        <v>727</v>
      </c>
      <c r="D666" s="13" t="s">
        <v>729</v>
      </c>
      <c r="E666" s="106" t="s">
        <v>191</v>
      </c>
      <c r="F666" s="106" t="s">
        <v>11</v>
      </c>
      <c r="G666" s="106">
        <v>0</v>
      </c>
      <c r="H666" s="106">
        <v>90</v>
      </c>
      <c r="I666" s="106">
        <f t="shared" si="55"/>
        <v>0</v>
      </c>
      <c r="J666" s="99">
        <v>4269</v>
      </c>
      <c r="K666" s="19">
        <f t="shared" si="57"/>
        <v>0</v>
      </c>
      <c r="L666" s="31"/>
      <c r="M666" s="2"/>
    </row>
    <row r="667" spans="1:13" x14ac:dyDescent="0.25">
      <c r="A667" s="119" t="s">
        <v>292</v>
      </c>
      <c r="B667" s="108">
        <v>39221380</v>
      </c>
      <c r="C667" s="13" t="s">
        <v>727</v>
      </c>
      <c r="D667" s="13" t="s">
        <v>729</v>
      </c>
      <c r="E667" s="106" t="s">
        <v>191</v>
      </c>
      <c r="F667" s="106" t="s">
        <v>11</v>
      </c>
      <c r="G667" s="106">
        <v>126.66</v>
      </c>
      <c r="H667" s="106">
        <v>90</v>
      </c>
      <c r="I667" s="106">
        <f t="shared" si="55"/>
        <v>11.3994</v>
      </c>
      <c r="J667" s="99">
        <v>4269</v>
      </c>
      <c r="K667" s="19">
        <f t="shared" si="57"/>
        <v>11399.4</v>
      </c>
      <c r="L667" s="173"/>
      <c r="M667" s="2"/>
    </row>
    <row r="668" spans="1:13" x14ac:dyDescent="0.25">
      <c r="A668" s="119" t="s">
        <v>437</v>
      </c>
      <c r="B668" s="108">
        <v>44521230</v>
      </c>
      <c r="C668" s="107" t="s">
        <v>830</v>
      </c>
      <c r="D668" s="107" t="s">
        <v>823</v>
      </c>
      <c r="E668" s="106" t="s">
        <v>191</v>
      </c>
      <c r="F668" s="106" t="s">
        <v>11</v>
      </c>
      <c r="G668" s="106">
        <v>0</v>
      </c>
      <c r="H668" s="106">
        <v>3</v>
      </c>
      <c r="I668" s="106">
        <f t="shared" si="55"/>
        <v>0</v>
      </c>
      <c r="J668" s="99">
        <v>4269</v>
      </c>
      <c r="K668" s="19">
        <f t="shared" si="57"/>
        <v>0</v>
      </c>
      <c r="L668" s="31"/>
      <c r="M668" s="2"/>
    </row>
    <row r="669" spans="1:13" x14ac:dyDescent="0.25">
      <c r="A669" s="119" t="s">
        <v>437</v>
      </c>
      <c r="B669" s="108">
        <v>44521230</v>
      </c>
      <c r="C669" s="107" t="s">
        <v>830</v>
      </c>
      <c r="D669" s="107" t="s">
        <v>823</v>
      </c>
      <c r="E669" s="106" t="s">
        <v>191</v>
      </c>
      <c r="F669" s="106" t="s">
        <v>11</v>
      </c>
      <c r="G669" s="106">
        <v>14600</v>
      </c>
      <c r="H669" s="106">
        <v>3</v>
      </c>
      <c r="I669" s="106">
        <f t="shared" si="55"/>
        <v>43.8</v>
      </c>
      <c r="J669" s="99">
        <v>4269</v>
      </c>
      <c r="K669" s="19">
        <f t="shared" si="57"/>
        <v>43800</v>
      </c>
      <c r="L669" s="173"/>
      <c r="M669" s="2"/>
    </row>
    <row r="670" spans="1:13" x14ac:dyDescent="0.25">
      <c r="A670" s="119" t="s">
        <v>714</v>
      </c>
      <c r="B670" s="108" t="s">
        <v>831</v>
      </c>
      <c r="C670" s="107" t="s">
        <v>753</v>
      </c>
      <c r="D670" s="107" t="s">
        <v>824</v>
      </c>
      <c r="E670" s="106" t="s">
        <v>191</v>
      </c>
      <c r="F670" s="106" t="s">
        <v>11</v>
      </c>
      <c r="G670" s="106">
        <v>0</v>
      </c>
      <c r="H670" s="106">
        <v>10</v>
      </c>
      <c r="I670" s="106">
        <f t="shared" si="55"/>
        <v>0</v>
      </c>
      <c r="J670" s="99">
        <v>4269</v>
      </c>
      <c r="K670" s="19">
        <f t="shared" si="57"/>
        <v>0</v>
      </c>
      <c r="L670" s="31"/>
      <c r="M670" s="2"/>
    </row>
    <row r="671" spans="1:13" x14ac:dyDescent="0.25">
      <c r="A671" s="119" t="s">
        <v>714</v>
      </c>
      <c r="B671" s="108" t="s">
        <v>831</v>
      </c>
      <c r="C671" s="107" t="s">
        <v>753</v>
      </c>
      <c r="D671" s="107" t="s">
        <v>824</v>
      </c>
      <c r="E671" s="106" t="s">
        <v>191</v>
      </c>
      <c r="F671" s="106" t="s">
        <v>11</v>
      </c>
      <c r="G671" s="106">
        <v>4100</v>
      </c>
      <c r="H671" s="106">
        <v>10</v>
      </c>
      <c r="I671" s="106">
        <f t="shared" si="55"/>
        <v>41</v>
      </c>
      <c r="J671" s="99">
        <v>4269</v>
      </c>
      <c r="K671" s="19">
        <f t="shared" si="57"/>
        <v>41000</v>
      </c>
      <c r="L671" s="173"/>
      <c r="M671" s="2"/>
    </row>
    <row r="672" spans="1:13" x14ac:dyDescent="0.25">
      <c r="A672" s="119" t="s">
        <v>714</v>
      </c>
      <c r="B672" s="108">
        <v>37521120</v>
      </c>
      <c r="C672" s="107" t="s">
        <v>773</v>
      </c>
      <c r="D672" s="107" t="s">
        <v>825</v>
      </c>
      <c r="E672" s="106" t="s">
        <v>191</v>
      </c>
      <c r="F672" s="106" t="s">
        <v>11</v>
      </c>
      <c r="G672" s="106">
        <v>0</v>
      </c>
      <c r="H672" s="106">
        <v>10</v>
      </c>
      <c r="I672" s="106">
        <f t="shared" si="55"/>
        <v>0</v>
      </c>
      <c r="J672" s="99">
        <v>4269</v>
      </c>
      <c r="K672" s="19">
        <f t="shared" si="57"/>
        <v>0</v>
      </c>
      <c r="L672" s="31"/>
      <c r="M672" s="2"/>
    </row>
    <row r="673" spans="1:13" x14ac:dyDescent="0.25">
      <c r="A673" s="119" t="s">
        <v>714</v>
      </c>
      <c r="B673" s="108">
        <v>37521120</v>
      </c>
      <c r="C673" s="107" t="s">
        <v>773</v>
      </c>
      <c r="D673" s="107" t="s">
        <v>825</v>
      </c>
      <c r="E673" s="106" t="s">
        <v>191</v>
      </c>
      <c r="F673" s="106" t="s">
        <v>11</v>
      </c>
      <c r="G673" s="106">
        <v>4100</v>
      </c>
      <c r="H673" s="106">
        <v>10</v>
      </c>
      <c r="I673" s="106">
        <f t="shared" si="55"/>
        <v>41</v>
      </c>
      <c r="J673" s="99">
        <v>4269</v>
      </c>
      <c r="K673" s="19">
        <f t="shared" si="57"/>
        <v>41000</v>
      </c>
      <c r="L673" s="173"/>
      <c r="M673" s="2"/>
    </row>
    <row r="674" spans="1:13" x14ac:dyDescent="0.25">
      <c r="A674" s="119" t="s">
        <v>714</v>
      </c>
      <c r="B674" s="108">
        <v>37521300</v>
      </c>
      <c r="C674" s="107" t="s">
        <v>730</v>
      </c>
      <c r="D674" s="107" t="s">
        <v>731</v>
      </c>
      <c r="E674" s="106" t="s">
        <v>191</v>
      </c>
      <c r="F674" s="106" t="s">
        <v>11</v>
      </c>
      <c r="G674" s="106">
        <v>0</v>
      </c>
      <c r="H674" s="106">
        <v>10</v>
      </c>
      <c r="I674" s="106">
        <f t="shared" si="55"/>
        <v>0</v>
      </c>
      <c r="J674" s="99">
        <v>4269</v>
      </c>
      <c r="K674" s="19">
        <f t="shared" si="57"/>
        <v>0</v>
      </c>
      <c r="L674" s="31"/>
      <c r="M674" s="2"/>
    </row>
    <row r="675" spans="1:13" x14ac:dyDescent="0.25">
      <c r="A675" s="119" t="s">
        <v>714</v>
      </c>
      <c r="B675" s="108">
        <v>37521300</v>
      </c>
      <c r="C675" s="107" t="s">
        <v>730</v>
      </c>
      <c r="D675" s="107" t="s">
        <v>731</v>
      </c>
      <c r="E675" s="106" t="s">
        <v>191</v>
      </c>
      <c r="F675" s="106" t="s">
        <v>11</v>
      </c>
      <c r="G675" s="106">
        <v>1640</v>
      </c>
      <c r="H675" s="106">
        <v>10</v>
      </c>
      <c r="I675" s="106">
        <f t="shared" si="55"/>
        <v>16.399999999999999</v>
      </c>
      <c r="J675" s="99">
        <v>4269</v>
      </c>
      <c r="K675" s="19">
        <f t="shared" si="57"/>
        <v>16400</v>
      </c>
      <c r="L675" s="173"/>
      <c r="M675" s="2"/>
    </row>
    <row r="676" spans="1:13" x14ac:dyDescent="0.25">
      <c r="A676" s="119" t="s">
        <v>714</v>
      </c>
      <c r="B676" s="108">
        <v>37521160</v>
      </c>
      <c r="C676" s="107" t="s">
        <v>732</v>
      </c>
      <c r="D676" s="107" t="s">
        <v>826</v>
      </c>
      <c r="E676" s="106" t="s">
        <v>191</v>
      </c>
      <c r="F676" s="106" t="s">
        <v>11</v>
      </c>
      <c r="G676" s="106">
        <v>0</v>
      </c>
      <c r="H676" s="106">
        <v>10</v>
      </c>
      <c r="I676" s="106">
        <f t="shared" si="55"/>
        <v>0</v>
      </c>
      <c r="J676" s="99">
        <v>4269</v>
      </c>
      <c r="K676" s="19">
        <f t="shared" si="57"/>
        <v>0</v>
      </c>
      <c r="L676" s="31"/>
      <c r="M676" s="2"/>
    </row>
    <row r="677" spans="1:13" x14ac:dyDescent="0.25">
      <c r="A677" s="119" t="s">
        <v>714</v>
      </c>
      <c r="B677" s="108">
        <v>37521160</v>
      </c>
      <c r="C677" s="107" t="s">
        <v>732</v>
      </c>
      <c r="D677" s="107" t="s">
        <v>826</v>
      </c>
      <c r="E677" s="106" t="s">
        <v>191</v>
      </c>
      <c r="F677" s="106" t="s">
        <v>11</v>
      </c>
      <c r="G677" s="106">
        <v>3285</v>
      </c>
      <c r="H677" s="106">
        <v>10</v>
      </c>
      <c r="I677" s="106">
        <f t="shared" si="55"/>
        <v>32.85</v>
      </c>
      <c r="J677" s="99">
        <v>4269</v>
      </c>
      <c r="K677" s="19">
        <f t="shared" si="57"/>
        <v>32850</v>
      </c>
      <c r="L677" s="173"/>
      <c r="M677" s="2"/>
    </row>
    <row r="678" spans="1:13" x14ac:dyDescent="0.25">
      <c r="A678" s="119" t="s">
        <v>714</v>
      </c>
      <c r="B678" s="108">
        <v>37521140</v>
      </c>
      <c r="C678" s="107" t="s">
        <v>710</v>
      </c>
      <c r="D678" s="107" t="s">
        <v>827</v>
      </c>
      <c r="E678" s="106" t="s">
        <v>191</v>
      </c>
      <c r="F678" s="106" t="s">
        <v>11</v>
      </c>
      <c r="G678" s="106">
        <v>0</v>
      </c>
      <c r="H678" s="106">
        <v>10</v>
      </c>
      <c r="I678" s="106">
        <f t="shared" si="55"/>
        <v>0</v>
      </c>
      <c r="J678" s="99">
        <v>4269</v>
      </c>
      <c r="K678" s="19">
        <f t="shared" si="57"/>
        <v>0</v>
      </c>
      <c r="L678" s="31"/>
      <c r="M678" s="2"/>
    </row>
    <row r="679" spans="1:13" x14ac:dyDescent="0.25">
      <c r="A679" s="119" t="s">
        <v>714</v>
      </c>
      <c r="B679" s="108">
        <v>37521140</v>
      </c>
      <c r="C679" s="107" t="s">
        <v>710</v>
      </c>
      <c r="D679" s="107" t="s">
        <v>827</v>
      </c>
      <c r="E679" s="106" t="s">
        <v>191</v>
      </c>
      <c r="F679" s="106" t="s">
        <v>11</v>
      </c>
      <c r="G679" s="106">
        <v>2050</v>
      </c>
      <c r="H679" s="106">
        <v>10</v>
      </c>
      <c r="I679" s="106">
        <f t="shared" si="55"/>
        <v>20.5</v>
      </c>
      <c r="J679" s="99">
        <v>4269</v>
      </c>
      <c r="K679" s="19">
        <f t="shared" si="57"/>
        <v>20500</v>
      </c>
      <c r="L679" s="173"/>
      <c r="M679" s="2"/>
    </row>
    <row r="680" spans="1:13" x14ac:dyDescent="0.25">
      <c r="A680" s="119" t="s">
        <v>714</v>
      </c>
      <c r="B680" s="108">
        <v>37521160</v>
      </c>
      <c r="C680" s="107" t="s">
        <v>732</v>
      </c>
      <c r="D680" s="107" t="s">
        <v>828</v>
      </c>
      <c r="E680" s="106" t="s">
        <v>191</v>
      </c>
      <c r="F680" s="106" t="s">
        <v>11</v>
      </c>
      <c r="G680" s="106">
        <v>0</v>
      </c>
      <c r="H680" s="106">
        <v>5</v>
      </c>
      <c r="I680" s="106">
        <f t="shared" si="55"/>
        <v>0</v>
      </c>
      <c r="J680" s="99">
        <v>4269</v>
      </c>
      <c r="K680" s="19">
        <f t="shared" si="57"/>
        <v>0</v>
      </c>
      <c r="L680" s="31"/>
      <c r="M680" s="2"/>
    </row>
    <row r="681" spans="1:13" x14ac:dyDescent="0.25">
      <c r="A681" s="119" t="s">
        <v>714</v>
      </c>
      <c r="B681" s="108">
        <v>37521160</v>
      </c>
      <c r="C681" s="107" t="s">
        <v>732</v>
      </c>
      <c r="D681" s="107" t="s">
        <v>828</v>
      </c>
      <c r="E681" s="106" t="s">
        <v>191</v>
      </c>
      <c r="F681" s="106" t="s">
        <v>11</v>
      </c>
      <c r="G681" s="106">
        <v>1640</v>
      </c>
      <c r="H681" s="106">
        <v>5</v>
      </c>
      <c r="I681" s="106">
        <f t="shared" si="55"/>
        <v>8.1999999999999993</v>
      </c>
      <c r="J681" s="99">
        <v>4269</v>
      </c>
      <c r="K681" s="19">
        <f t="shared" si="57"/>
        <v>8200</v>
      </c>
      <c r="L681" s="173"/>
      <c r="M681" s="2"/>
    </row>
    <row r="682" spans="1:13" x14ac:dyDescent="0.25">
      <c r="A682" s="119" t="s">
        <v>714</v>
      </c>
      <c r="B682" s="122">
        <v>37521180</v>
      </c>
      <c r="C682" s="107" t="s">
        <v>829</v>
      </c>
      <c r="D682" s="123" t="s">
        <v>829</v>
      </c>
      <c r="E682" s="106" t="s">
        <v>191</v>
      </c>
      <c r="F682" s="106" t="s">
        <v>11</v>
      </c>
      <c r="G682" s="106">
        <v>0</v>
      </c>
      <c r="H682" s="106">
        <v>2</v>
      </c>
      <c r="I682" s="106">
        <f t="shared" si="55"/>
        <v>0</v>
      </c>
      <c r="J682" s="99">
        <v>4269</v>
      </c>
      <c r="K682" s="19">
        <f t="shared" si="57"/>
        <v>0</v>
      </c>
      <c r="L682" s="31"/>
      <c r="M682" s="2"/>
    </row>
    <row r="683" spans="1:13" x14ac:dyDescent="0.25">
      <c r="A683" s="119" t="s">
        <v>860</v>
      </c>
      <c r="B683" s="122">
        <v>42711170</v>
      </c>
      <c r="C683" s="107" t="s">
        <v>857</v>
      </c>
      <c r="D683" s="123" t="s">
        <v>862</v>
      </c>
      <c r="E683" s="106" t="s">
        <v>191</v>
      </c>
      <c r="F683" s="106" t="s">
        <v>11</v>
      </c>
      <c r="G683" s="106">
        <v>350040</v>
      </c>
      <c r="H683" s="106">
        <v>2</v>
      </c>
      <c r="I683" s="106">
        <f t="shared" si="55"/>
        <v>700.08</v>
      </c>
      <c r="J683" s="99">
        <v>5122</v>
      </c>
      <c r="K683" s="19">
        <f t="shared" si="57"/>
        <v>700080</v>
      </c>
      <c r="L683" s="31"/>
      <c r="M683" s="2"/>
    </row>
    <row r="684" spans="1:13" x14ac:dyDescent="0.25">
      <c r="A684" s="119" t="s">
        <v>336</v>
      </c>
      <c r="B684" s="122" t="s">
        <v>858</v>
      </c>
      <c r="C684" s="107" t="s">
        <v>859</v>
      </c>
      <c r="D684" s="123" t="s">
        <v>766</v>
      </c>
      <c r="E684" s="106" t="s">
        <v>191</v>
      </c>
      <c r="F684" s="106" t="s">
        <v>11</v>
      </c>
      <c r="G684" s="106">
        <v>13430</v>
      </c>
      <c r="H684" s="106">
        <v>2</v>
      </c>
      <c r="I684" s="106">
        <f t="shared" si="55"/>
        <v>26.86</v>
      </c>
      <c r="J684" s="99">
        <v>5122</v>
      </c>
      <c r="K684" s="19">
        <f t="shared" si="57"/>
        <v>26860</v>
      </c>
      <c r="L684" s="31"/>
      <c r="M684" s="2"/>
    </row>
    <row r="685" spans="1:13" x14ac:dyDescent="0.25">
      <c r="A685" s="119" t="s">
        <v>674</v>
      </c>
      <c r="B685" s="122">
        <v>39121450</v>
      </c>
      <c r="C685" s="107" t="s">
        <v>861</v>
      </c>
      <c r="D685" s="123" t="s">
        <v>863</v>
      </c>
      <c r="E685" s="106" t="s">
        <v>191</v>
      </c>
      <c r="F685" s="106" t="s">
        <v>11</v>
      </c>
      <c r="G685" s="106">
        <v>0</v>
      </c>
      <c r="H685" s="106">
        <v>2</v>
      </c>
      <c r="I685" s="106">
        <f t="shared" si="55"/>
        <v>0</v>
      </c>
      <c r="J685" s="99">
        <v>5122</v>
      </c>
      <c r="K685" s="19">
        <f t="shared" si="57"/>
        <v>0</v>
      </c>
      <c r="L685" s="31"/>
      <c r="M685" s="2"/>
    </row>
    <row r="686" spans="1:13" x14ac:dyDescent="0.25">
      <c r="A686" s="119" t="s">
        <v>406</v>
      </c>
      <c r="B686" s="122">
        <v>39511170</v>
      </c>
      <c r="C686" s="107" t="s">
        <v>984</v>
      </c>
      <c r="D686" s="123" t="s">
        <v>977</v>
      </c>
      <c r="E686" s="106" t="s">
        <v>191</v>
      </c>
      <c r="F686" s="106" t="s">
        <v>11</v>
      </c>
      <c r="G686" s="106">
        <v>0</v>
      </c>
      <c r="H686" s="106">
        <v>270</v>
      </c>
      <c r="I686" s="106">
        <f t="shared" si="55"/>
        <v>0</v>
      </c>
      <c r="J686" s="99">
        <v>4269</v>
      </c>
      <c r="K686" s="19">
        <f t="shared" si="57"/>
        <v>0</v>
      </c>
      <c r="L686" s="31"/>
      <c r="M686" s="2"/>
    </row>
    <row r="687" spans="1:13" x14ac:dyDescent="0.25">
      <c r="A687" s="119" t="s">
        <v>406</v>
      </c>
      <c r="B687" s="122">
        <v>39511120</v>
      </c>
      <c r="C687" s="107" t="s">
        <v>985</v>
      </c>
      <c r="D687" s="123" t="s">
        <v>798</v>
      </c>
      <c r="E687" s="106" t="s">
        <v>191</v>
      </c>
      <c r="F687" s="106" t="s">
        <v>11</v>
      </c>
      <c r="G687" s="106">
        <v>1155.5555555555557</v>
      </c>
      <c r="H687" s="106">
        <v>270</v>
      </c>
      <c r="I687" s="106">
        <f t="shared" si="55"/>
        <v>312</v>
      </c>
      <c r="J687" s="99">
        <v>4269</v>
      </c>
      <c r="K687" s="19">
        <f t="shared" si="57"/>
        <v>312000</v>
      </c>
      <c r="L687" s="31"/>
      <c r="M687" s="2"/>
    </row>
    <row r="688" spans="1:13" x14ac:dyDescent="0.25">
      <c r="A688" s="119" t="s">
        <v>406</v>
      </c>
      <c r="B688" s="122">
        <v>39511120</v>
      </c>
      <c r="C688" s="107" t="s">
        <v>985</v>
      </c>
      <c r="D688" s="123" t="s">
        <v>800</v>
      </c>
      <c r="E688" s="106" t="s">
        <v>191</v>
      </c>
      <c r="F688" s="106" t="s">
        <v>11</v>
      </c>
      <c r="G688" s="106">
        <v>1466.6666666666667</v>
      </c>
      <c r="H688" s="106">
        <v>270</v>
      </c>
      <c r="I688" s="106">
        <f t="shared" si="55"/>
        <v>396</v>
      </c>
      <c r="J688" s="99">
        <v>4269</v>
      </c>
      <c r="K688" s="19">
        <f t="shared" si="57"/>
        <v>396000</v>
      </c>
      <c r="L688" s="31"/>
      <c r="M688" s="2"/>
    </row>
    <row r="689" spans="1:13" x14ac:dyDescent="0.25">
      <c r="A689" s="119" t="s">
        <v>406</v>
      </c>
      <c r="B689" s="122">
        <v>39511130</v>
      </c>
      <c r="C689" s="107" t="s">
        <v>986</v>
      </c>
      <c r="D689" s="123" t="s">
        <v>803</v>
      </c>
      <c r="E689" s="106" t="s">
        <v>191</v>
      </c>
      <c r="F689" s="106" t="s">
        <v>11</v>
      </c>
      <c r="G689" s="106">
        <v>582.59259259259261</v>
      </c>
      <c r="H689" s="106">
        <v>270</v>
      </c>
      <c r="I689" s="106">
        <f t="shared" si="55"/>
        <v>157.30000000000001</v>
      </c>
      <c r="J689" s="99">
        <v>4269</v>
      </c>
      <c r="K689" s="19">
        <f t="shared" si="57"/>
        <v>157300</v>
      </c>
      <c r="L689" s="31"/>
      <c r="M689" s="2"/>
    </row>
    <row r="690" spans="1:13" x14ac:dyDescent="0.25">
      <c r="A690" s="119" t="s">
        <v>406</v>
      </c>
      <c r="B690" s="122" t="s">
        <v>706</v>
      </c>
      <c r="C690" s="107" t="s">
        <v>988</v>
      </c>
      <c r="D690" s="123" t="s">
        <v>707</v>
      </c>
      <c r="E690" s="106" t="s">
        <v>191</v>
      </c>
      <c r="F690" s="106" t="s">
        <v>11</v>
      </c>
      <c r="G690" s="106">
        <v>414.81481481481484</v>
      </c>
      <c r="H690" s="106">
        <v>270</v>
      </c>
      <c r="I690" s="106">
        <f t="shared" si="55"/>
        <v>112</v>
      </c>
      <c r="J690" s="99">
        <v>4269</v>
      </c>
      <c r="K690" s="19">
        <f t="shared" si="57"/>
        <v>112000</v>
      </c>
      <c r="L690" s="31"/>
      <c r="M690" s="2"/>
    </row>
    <row r="691" spans="1:13" x14ac:dyDescent="0.25">
      <c r="A691" s="119" t="s">
        <v>406</v>
      </c>
      <c r="B691" s="108" t="s">
        <v>805</v>
      </c>
      <c r="C691" s="107" t="s">
        <v>101</v>
      </c>
      <c r="D691" s="123" t="s">
        <v>708</v>
      </c>
      <c r="E691" s="106" t="s">
        <v>191</v>
      </c>
      <c r="F691" s="106" t="s">
        <v>11</v>
      </c>
      <c r="G691" s="106">
        <v>977.77777777777783</v>
      </c>
      <c r="H691" s="106">
        <v>270</v>
      </c>
      <c r="I691" s="106">
        <f t="shared" si="55"/>
        <v>264</v>
      </c>
      <c r="J691" s="99">
        <v>4269</v>
      </c>
      <c r="K691" s="19">
        <f t="shared" si="57"/>
        <v>264000</v>
      </c>
      <c r="L691" s="31"/>
      <c r="M691" s="2"/>
    </row>
    <row r="692" spans="1:13" x14ac:dyDescent="0.25">
      <c r="A692" s="119" t="s">
        <v>406</v>
      </c>
      <c r="B692" s="122" t="s">
        <v>95</v>
      </c>
      <c r="C692" s="107" t="s">
        <v>989</v>
      </c>
      <c r="D692" s="123" t="s">
        <v>832</v>
      </c>
      <c r="E692" s="106" t="s">
        <v>191</v>
      </c>
      <c r="F692" s="106" t="s">
        <v>11</v>
      </c>
      <c r="G692" s="106">
        <v>2622.2222222222222</v>
      </c>
      <c r="H692" s="106">
        <v>270</v>
      </c>
      <c r="I692" s="106">
        <f t="shared" si="55"/>
        <v>708</v>
      </c>
      <c r="J692" s="99">
        <v>4269</v>
      </c>
      <c r="K692" s="19">
        <f t="shared" si="57"/>
        <v>708000</v>
      </c>
      <c r="L692" s="31"/>
      <c r="M692" s="2"/>
    </row>
    <row r="693" spans="1:13" x14ac:dyDescent="0.25">
      <c r="A693" s="119" t="s">
        <v>808</v>
      </c>
      <c r="B693" s="122">
        <v>19212600</v>
      </c>
      <c r="C693" s="107" t="s">
        <v>990</v>
      </c>
      <c r="D693" s="123" t="s">
        <v>806</v>
      </c>
      <c r="E693" s="106" t="s">
        <v>191</v>
      </c>
      <c r="F693" s="106" t="s">
        <v>11</v>
      </c>
      <c r="G693" s="106">
        <v>2222.2222222222222</v>
      </c>
      <c r="H693" s="106">
        <v>270</v>
      </c>
      <c r="I693" s="106">
        <f t="shared" si="55"/>
        <v>600</v>
      </c>
      <c r="J693" s="99">
        <v>4269</v>
      </c>
      <c r="K693" s="19">
        <f t="shared" si="57"/>
        <v>600000</v>
      </c>
      <c r="L693" s="31"/>
      <c r="M693" s="2"/>
    </row>
    <row r="694" spans="1:13" x14ac:dyDescent="0.25">
      <c r="A694" s="119" t="s">
        <v>295</v>
      </c>
      <c r="B694" s="108" t="s">
        <v>812</v>
      </c>
      <c r="C694" s="107" t="s">
        <v>991</v>
      </c>
      <c r="D694" s="123" t="s">
        <v>810</v>
      </c>
      <c r="E694" s="106" t="s">
        <v>191</v>
      </c>
      <c r="F694" s="106" t="s">
        <v>11</v>
      </c>
      <c r="G694" s="106">
        <v>4948.0199999999995</v>
      </c>
      <c r="H694" s="106">
        <v>20</v>
      </c>
      <c r="I694" s="106">
        <f t="shared" si="55"/>
        <v>98.960399999999993</v>
      </c>
      <c r="J694" s="99">
        <v>4269</v>
      </c>
      <c r="K694" s="19">
        <f t="shared" ref="K694:K750" si="59">G694*H694</f>
        <v>98960.4</v>
      </c>
      <c r="L694" s="31"/>
      <c r="M694" s="2"/>
    </row>
    <row r="695" spans="1:13" x14ac:dyDescent="0.25">
      <c r="A695" s="119" t="s">
        <v>816</v>
      </c>
      <c r="B695" s="108" t="s">
        <v>814</v>
      </c>
      <c r="C695" s="107" t="s">
        <v>815</v>
      </c>
      <c r="D695" s="123" t="s">
        <v>813</v>
      </c>
      <c r="E695" s="106" t="s">
        <v>191</v>
      </c>
      <c r="F695" s="106" t="s">
        <v>11</v>
      </c>
      <c r="G695" s="106">
        <v>0</v>
      </c>
      <c r="H695" s="106">
        <v>20</v>
      </c>
      <c r="I695" s="106">
        <f t="shared" si="55"/>
        <v>0</v>
      </c>
      <c r="J695" s="99">
        <v>4269</v>
      </c>
      <c r="K695" s="19">
        <f t="shared" si="59"/>
        <v>0</v>
      </c>
      <c r="L695" s="31"/>
      <c r="M695" s="2"/>
    </row>
    <row r="696" spans="1:13" x14ac:dyDescent="0.25">
      <c r="A696" s="119" t="s">
        <v>549</v>
      </c>
      <c r="B696" s="108">
        <v>18441150</v>
      </c>
      <c r="C696" s="107" t="s">
        <v>992</v>
      </c>
      <c r="D696" s="123" t="s">
        <v>817</v>
      </c>
      <c r="E696" s="106" t="s">
        <v>191</v>
      </c>
      <c r="F696" s="106" t="s">
        <v>11</v>
      </c>
      <c r="G696" s="106">
        <v>1140</v>
      </c>
      <c r="H696" s="106">
        <v>20</v>
      </c>
      <c r="I696" s="106">
        <f t="shared" si="55"/>
        <v>22.8</v>
      </c>
      <c r="J696" s="99">
        <v>4269</v>
      </c>
      <c r="K696" s="19">
        <f t="shared" si="59"/>
        <v>22800</v>
      </c>
      <c r="L696" s="31"/>
      <c r="M696" s="2"/>
    </row>
    <row r="697" spans="1:13" x14ac:dyDescent="0.25">
      <c r="A697" s="119" t="s">
        <v>406</v>
      </c>
      <c r="B697" s="108" t="s">
        <v>819</v>
      </c>
      <c r="C697" s="107" t="s">
        <v>993</v>
      </c>
      <c r="D697" s="123" t="s">
        <v>978</v>
      </c>
      <c r="E697" s="106" t="s">
        <v>191</v>
      </c>
      <c r="F697" s="106" t="s">
        <v>885</v>
      </c>
      <c r="G697" s="106">
        <v>7120.6225680933858</v>
      </c>
      <c r="H697" s="106">
        <v>205.6</v>
      </c>
      <c r="I697" s="106">
        <f t="shared" si="55"/>
        <v>1464</v>
      </c>
      <c r="J697" s="99">
        <v>4269</v>
      </c>
      <c r="K697" s="19">
        <f t="shared" si="59"/>
        <v>1464000</v>
      </c>
      <c r="L697" s="31"/>
      <c r="M697" s="2"/>
    </row>
    <row r="698" spans="1:13" x14ac:dyDescent="0.25">
      <c r="A698" s="119" t="s">
        <v>292</v>
      </c>
      <c r="B698" s="108" t="s">
        <v>833</v>
      </c>
      <c r="C698" s="13" t="s">
        <v>987</v>
      </c>
      <c r="D698" s="123" t="s">
        <v>723</v>
      </c>
      <c r="E698" s="106" t="s">
        <v>191</v>
      </c>
      <c r="F698" s="106" t="s">
        <v>11</v>
      </c>
      <c r="G698" s="106">
        <v>296.88888888888891</v>
      </c>
      <c r="H698" s="106">
        <v>270</v>
      </c>
      <c r="I698" s="106">
        <f t="shared" si="55"/>
        <v>80.16</v>
      </c>
      <c r="J698" s="99">
        <v>4269</v>
      </c>
      <c r="K698" s="19">
        <f t="shared" si="59"/>
        <v>80160</v>
      </c>
      <c r="L698" s="31"/>
      <c r="M698" s="2"/>
    </row>
    <row r="699" spans="1:13" x14ac:dyDescent="0.25">
      <c r="A699" s="119" t="s">
        <v>292</v>
      </c>
      <c r="B699" s="108">
        <v>39221260</v>
      </c>
      <c r="C699" s="13" t="s">
        <v>987</v>
      </c>
      <c r="D699" s="123" t="s">
        <v>725</v>
      </c>
      <c r="E699" s="106" t="s">
        <v>191</v>
      </c>
      <c r="F699" s="106" t="s">
        <v>11</v>
      </c>
      <c r="G699" s="106">
        <v>351.11111111111109</v>
      </c>
      <c r="H699" s="106">
        <v>270</v>
      </c>
      <c r="I699" s="106">
        <f t="shared" si="55"/>
        <v>94.8</v>
      </c>
      <c r="J699" s="99">
        <v>4269</v>
      </c>
      <c r="K699" s="19">
        <f t="shared" si="59"/>
        <v>94800</v>
      </c>
      <c r="L699" s="31"/>
      <c r="M699" s="2"/>
    </row>
    <row r="700" spans="1:13" x14ac:dyDescent="0.25">
      <c r="A700" s="119" t="s">
        <v>292</v>
      </c>
      <c r="B700" s="108">
        <v>39221140</v>
      </c>
      <c r="C700" s="13" t="s">
        <v>995</v>
      </c>
      <c r="D700" s="123" t="s">
        <v>726</v>
      </c>
      <c r="E700" s="106" t="s">
        <v>191</v>
      </c>
      <c r="F700" s="106" t="s">
        <v>11</v>
      </c>
      <c r="G700" s="106">
        <v>226.66666666666666</v>
      </c>
      <c r="H700" s="106">
        <v>270</v>
      </c>
      <c r="I700" s="106">
        <f t="shared" si="55"/>
        <v>61.2</v>
      </c>
      <c r="J700" s="99">
        <v>4269</v>
      </c>
      <c r="K700" s="19">
        <f t="shared" si="59"/>
        <v>61200</v>
      </c>
      <c r="L700" s="31"/>
      <c r="M700" s="2"/>
    </row>
    <row r="701" spans="1:13" x14ac:dyDescent="0.25">
      <c r="A701" s="119" t="s">
        <v>292</v>
      </c>
      <c r="B701" s="108">
        <v>39221380</v>
      </c>
      <c r="C701" s="13" t="s">
        <v>996</v>
      </c>
      <c r="D701" s="123" t="s">
        <v>728</v>
      </c>
      <c r="E701" s="106" t="s">
        <v>191</v>
      </c>
      <c r="F701" s="106" t="s">
        <v>11</v>
      </c>
      <c r="G701" s="106">
        <v>160</v>
      </c>
      <c r="H701" s="106">
        <v>270</v>
      </c>
      <c r="I701" s="106">
        <f t="shared" si="55"/>
        <v>43.2</v>
      </c>
      <c r="J701" s="99">
        <v>4269</v>
      </c>
      <c r="K701" s="19">
        <f t="shared" si="59"/>
        <v>43200</v>
      </c>
      <c r="L701" s="31"/>
      <c r="M701" s="2"/>
    </row>
    <row r="702" spans="1:13" x14ac:dyDescent="0.25">
      <c r="A702" s="119" t="s">
        <v>292</v>
      </c>
      <c r="B702" s="108">
        <v>39221380</v>
      </c>
      <c r="C702" s="13" t="s">
        <v>996</v>
      </c>
      <c r="D702" s="123" t="s">
        <v>729</v>
      </c>
      <c r="E702" s="106" t="s">
        <v>191</v>
      </c>
      <c r="F702" s="106" t="s">
        <v>11</v>
      </c>
      <c r="G702" s="106">
        <v>151.11111111111111</v>
      </c>
      <c r="H702" s="106">
        <v>270</v>
      </c>
      <c r="I702" s="106">
        <f t="shared" si="55"/>
        <v>40.799999999999997</v>
      </c>
      <c r="J702" s="99">
        <v>4269</v>
      </c>
      <c r="K702" s="19">
        <f t="shared" si="59"/>
        <v>40800</v>
      </c>
      <c r="L702" s="31"/>
      <c r="M702" s="2"/>
    </row>
    <row r="703" spans="1:13" x14ac:dyDescent="0.25">
      <c r="A703" s="119" t="s">
        <v>437</v>
      </c>
      <c r="B703" s="108">
        <v>44521230</v>
      </c>
      <c r="C703" s="107" t="s">
        <v>997</v>
      </c>
      <c r="D703" s="123" t="s">
        <v>823</v>
      </c>
      <c r="E703" s="106" t="s">
        <v>191</v>
      </c>
      <c r="F703" s="106" t="s">
        <v>11</v>
      </c>
      <c r="G703" s="106">
        <v>7466.666666666667</v>
      </c>
      <c r="H703" s="106">
        <v>9</v>
      </c>
      <c r="I703" s="106">
        <f t="shared" si="55"/>
        <v>67.2</v>
      </c>
      <c r="J703" s="99">
        <v>4269</v>
      </c>
      <c r="K703" s="19">
        <f t="shared" si="59"/>
        <v>67200</v>
      </c>
      <c r="L703" s="31"/>
      <c r="M703" s="2"/>
    </row>
    <row r="704" spans="1:13" x14ac:dyDescent="0.25">
      <c r="A704" s="119" t="s">
        <v>437</v>
      </c>
      <c r="B704" s="108">
        <v>44521230</v>
      </c>
      <c r="C704" s="107" t="s">
        <v>997</v>
      </c>
      <c r="D704" s="123" t="s">
        <v>979</v>
      </c>
      <c r="E704" s="106" t="s">
        <v>191</v>
      </c>
      <c r="F704" s="106" t="s">
        <v>11</v>
      </c>
      <c r="G704" s="106">
        <v>933.33333333333337</v>
      </c>
      <c r="H704" s="106">
        <v>9</v>
      </c>
      <c r="I704" s="106">
        <f t="shared" si="55"/>
        <v>8.4</v>
      </c>
      <c r="J704" s="99">
        <v>4269</v>
      </c>
      <c r="K704" s="19">
        <f t="shared" si="59"/>
        <v>8400</v>
      </c>
      <c r="L704" s="31"/>
      <c r="M704" s="2"/>
    </row>
    <row r="705" spans="1:13" x14ac:dyDescent="0.25">
      <c r="A705" s="119" t="s">
        <v>714</v>
      </c>
      <c r="B705" s="108" t="s">
        <v>831</v>
      </c>
      <c r="C705" s="107" t="s">
        <v>998</v>
      </c>
      <c r="D705" s="123" t="s">
        <v>824</v>
      </c>
      <c r="E705" s="106" t="s">
        <v>191</v>
      </c>
      <c r="F705" s="106" t="s">
        <v>11</v>
      </c>
      <c r="G705" s="106">
        <v>2370</v>
      </c>
      <c r="H705" s="106">
        <v>40</v>
      </c>
      <c r="I705" s="106">
        <f t="shared" si="55"/>
        <v>94.8</v>
      </c>
      <c r="J705" s="99">
        <v>4269</v>
      </c>
      <c r="K705" s="19">
        <f t="shared" si="59"/>
        <v>94800</v>
      </c>
      <c r="L705" s="31"/>
      <c r="M705" s="2"/>
    </row>
    <row r="706" spans="1:13" x14ac:dyDescent="0.25">
      <c r="A706" s="119" t="s">
        <v>714</v>
      </c>
      <c r="B706" s="108">
        <v>37521140</v>
      </c>
      <c r="C706" s="107" t="s">
        <v>999</v>
      </c>
      <c r="D706" s="123" t="s">
        <v>980</v>
      </c>
      <c r="E706" s="106" t="s">
        <v>191</v>
      </c>
      <c r="F706" s="106" t="s">
        <v>382</v>
      </c>
      <c r="G706" s="106">
        <v>1100</v>
      </c>
      <c r="H706" s="106">
        <v>10</v>
      </c>
      <c r="I706" s="106">
        <f t="shared" si="55"/>
        <v>11</v>
      </c>
      <c r="J706" s="99">
        <v>4269</v>
      </c>
      <c r="K706" s="19">
        <f t="shared" si="59"/>
        <v>11000</v>
      </c>
      <c r="L706" s="31"/>
      <c r="M706" s="2"/>
    </row>
    <row r="707" spans="1:13" x14ac:dyDescent="0.25">
      <c r="A707" s="119" t="s">
        <v>714</v>
      </c>
      <c r="B707" s="108">
        <v>37521140</v>
      </c>
      <c r="C707" s="107" t="s">
        <v>999</v>
      </c>
      <c r="D707" s="123" t="s">
        <v>981</v>
      </c>
      <c r="E707" s="106" t="s">
        <v>191</v>
      </c>
      <c r="F707" s="106" t="s">
        <v>382</v>
      </c>
      <c r="G707" s="106">
        <v>800</v>
      </c>
      <c r="H707" s="106">
        <v>10</v>
      </c>
      <c r="I707" s="106">
        <f t="shared" si="55"/>
        <v>8</v>
      </c>
      <c r="J707" s="99">
        <v>4269</v>
      </c>
      <c r="K707" s="19">
        <f t="shared" si="59"/>
        <v>8000</v>
      </c>
      <c r="L707" s="31"/>
      <c r="M707" s="2"/>
    </row>
    <row r="708" spans="1:13" x14ac:dyDescent="0.25">
      <c r="A708" s="119" t="s">
        <v>714</v>
      </c>
      <c r="B708" s="108">
        <v>37521120</v>
      </c>
      <c r="C708" s="107" t="s">
        <v>994</v>
      </c>
      <c r="D708" s="123" t="s">
        <v>982</v>
      </c>
      <c r="E708" s="106" t="s">
        <v>191</v>
      </c>
      <c r="F708" s="106" t="s">
        <v>382</v>
      </c>
      <c r="G708" s="106">
        <v>1000</v>
      </c>
      <c r="H708" s="106">
        <v>10</v>
      </c>
      <c r="I708" s="106">
        <f t="shared" si="55"/>
        <v>10</v>
      </c>
      <c r="J708" s="99">
        <v>4269</v>
      </c>
      <c r="K708" s="19">
        <f t="shared" si="59"/>
        <v>10000</v>
      </c>
      <c r="L708" s="31"/>
      <c r="M708" s="2"/>
    </row>
    <row r="709" spans="1:13" x14ac:dyDescent="0.25">
      <c r="A709" s="119" t="s">
        <v>714</v>
      </c>
      <c r="B709" s="108">
        <v>37521300</v>
      </c>
      <c r="C709" s="107" t="s">
        <v>1000</v>
      </c>
      <c r="D709" s="123" t="s">
        <v>731</v>
      </c>
      <c r="E709" s="106" t="s">
        <v>191</v>
      </c>
      <c r="F709" s="106" t="s">
        <v>11</v>
      </c>
      <c r="G709" s="106">
        <v>1200</v>
      </c>
      <c r="H709" s="106">
        <v>40</v>
      </c>
      <c r="I709" s="106">
        <f t="shared" si="55"/>
        <v>48</v>
      </c>
      <c r="J709" s="99">
        <v>4269</v>
      </c>
      <c r="K709" s="19">
        <f t="shared" si="59"/>
        <v>48000</v>
      </c>
      <c r="L709" s="31"/>
      <c r="M709" s="2"/>
    </row>
    <row r="710" spans="1:13" x14ac:dyDescent="0.25">
      <c r="A710" s="119" t="s">
        <v>714</v>
      </c>
      <c r="B710" s="108">
        <v>37521160</v>
      </c>
      <c r="C710" s="107" t="s">
        <v>1001</v>
      </c>
      <c r="D710" s="123" t="s">
        <v>826</v>
      </c>
      <c r="E710" s="106" t="s">
        <v>191</v>
      </c>
      <c r="F710" s="106" t="s">
        <v>382</v>
      </c>
      <c r="G710" s="106">
        <v>2166.6666666666665</v>
      </c>
      <c r="H710" s="106">
        <v>30</v>
      </c>
      <c r="I710" s="106">
        <f t="shared" si="55"/>
        <v>64.999999999999986</v>
      </c>
      <c r="J710" s="99">
        <v>4269</v>
      </c>
      <c r="K710" s="19">
        <f t="shared" si="59"/>
        <v>64999.999999999993</v>
      </c>
      <c r="L710" s="31"/>
      <c r="M710" s="2"/>
    </row>
    <row r="711" spans="1:13" x14ac:dyDescent="0.25">
      <c r="A711" s="119" t="s">
        <v>714</v>
      </c>
      <c r="B711" s="108">
        <v>37521140</v>
      </c>
      <c r="C711" s="107" t="s">
        <v>999</v>
      </c>
      <c r="D711" s="123" t="s">
        <v>827</v>
      </c>
      <c r="E711" s="106" t="s">
        <v>191</v>
      </c>
      <c r="F711" s="106" t="s">
        <v>382</v>
      </c>
      <c r="G711" s="106">
        <v>1833.3333333333333</v>
      </c>
      <c r="H711" s="106">
        <v>30</v>
      </c>
      <c r="I711" s="106">
        <f t="shared" si="55"/>
        <v>55</v>
      </c>
      <c r="J711" s="99">
        <v>4269</v>
      </c>
      <c r="K711" s="19">
        <f t="shared" si="59"/>
        <v>55000</v>
      </c>
      <c r="L711" s="31"/>
      <c r="M711" s="2"/>
    </row>
    <row r="712" spans="1:13" x14ac:dyDescent="0.25">
      <c r="A712" s="119" t="s">
        <v>714</v>
      </c>
      <c r="B712" s="108">
        <v>37521160</v>
      </c>
      <c r="C712" s="107" t="s">
        <v>1001</v>
      </c>
      <c r="D712" s="123" t="s">
        <v>983</v>
      </c>
      <c r="E712" s="106" t="s">
        <v>191</v>
      </c>
      <c r="F712" s="106" t="s">
        <v>382</v>
      </c>
      <c r="G712" s="106">
        <v>900</v>
      </c>
      <c r="H712" s="106">
        <v>20</v>
      </c>
      <c r="I712" s="106">
        <f t="shared" si="55"/>
        <v>18</v>
      </c>
      <c r="J712" s="99">
        <v>4269</v>
      </c>
      <c r="K712" s="19">
        <f t="shared" si="59"/>
        <v>18000</v>
      </c>
      <c r="L712" s="31"/>
      <c r="M712" s="2"/>
    </row>
    <row r="713" spans="1:13" x14ac:dyDescent="0.25">
      <c r="A713" s="119" t="s">
        <v>714</v>
      </c>
      <c r="B713" s="122">
        <v>37521180</v>
      </c>
      <c r="C713" s="107" t="s">
        <v>829</v>
      </c>
      <c r="D713" s="123" t="s">
        <v>829</v>
      </c>
      <c r="E713" s="106" t="s">
        <v>191</v>
      </c>
      <c r="F713" s="106" t="s">
        <v>11</v>
      </c>
      <c r="G713" s="106">
        <v>298800</v>
      </c>
      <c r="H713" s="106">
        <v>1</v>
      </c>
      <c r="I713" s="106">
        <f t="shared" ref="I713" si="60">+H713*G713/1000</f>
        <v>298.8</v>
      </c>
      <c r="J713" s="99">
        <v>4269</v>
      </c>
      <c r="K713" s="19">
        <f t="shared" si="59"/>
        <v>298800</v>
      </c>
      <c r="L713" s="180"/>
      <c r="M713" s="2"/>
    </row>
    <row r="714" spans="1:13" x14ac:dyDescent="0.25">
      <c r="A714" s="119" t="s">
        <v>714</v>
      </c>
      <c r="B714" s="122">
        <v>37521180</v>
      </c>
      <c r="C714" s="107" t="s">
        <v>829</v>
      </c>
      <c r="D714" s="123" t="s">
        <v>829</v>
      </c>
      <c r="E714" s="106" t="s">
        <v>191</v>
      </c>
      <c r="F714" s="106" t="s">
        <v>11</v>
      </c>
      <c r="G714" s="106">
        <v>0</v>
      </c>
      <c r="H714" s="106">
        <v>1</v>
      </c>
      <c r="I714" s="106">
        <f t="shared" ref="I714" si="61">+H714*G714/1000</f>
        <v>0</v>
      </c>
      <c r="J714" s="99">
        <v>4269</v>
      </c>
      <c r="K714" s="19">
        <f t="shared" si="59"/>
        <v>0</v>
      </c>
      <c r="L714" s="180"/>
      <c r="M714" s="2"/>
    </row>
    <row r="715" spans="1:13" x14ac:dyDescent="0.25">
      <c r="A715" s="119" t="s">
        <v>860</v>
      </c>
      <c r="B715" s="108">
        <v>42711170</v>
      </c>
      <c r="C715" s="107" t="s">
        <v>1002</v>
      </c>
      <c r="D715" s="123" t="s">
        <v>862</v>
      </c>
      <c r="E715" s="106" t="s">
        <v>191</v>
      </c>
      <c r="F715" s="106" t="s">
        <v>11</v>
      </c>
      <c r="G715" s="106">
        <v>297999</v>
      </c>
      <c r="H715" s="106">
        <v>1</v>
      </c>
      <c r="I715" s="106">
        <f>+H715*G715/1000</f>
        <v>297.99900000000002</v>
      </c>
      <c r="J715" s="99">
        <v>5122</v>
      </c>
      <c r="K715" s="19">
        <f t="shared" si="59"/>
        <v>297999</v>
      </c>
      <c r="L715" s="180"/>
      <c r="M715" s="2"/>
    </row>
    <row r="716" spans="1:13" x14ac:dyDescent="0.25">
      <c r="A716" s="119" t="s">
        <v>860</v>
      </c>
      <c r="B716" s="122">
        <v>42711170</v>
      </c>
      <c r="C716" s="107" t="s">
        <v>1002</v>
      </c>
      <c r="D716" s="123" t="s">
        <v>862</v>
      </c>
      <c r="E716" s="106" t="s">
        <v>191</v>
      </c>
      <c r="F716" s="106" t="s">
        <v>11</v>
      </c>
      <c r="G716" s="106">
        <v>0</v>
      </c>
      <c r="H716" s="106">
        <v>1</v>
      </c>
      <c r="I716" s="106">
        <f t="shared" si="55"/>
        <v>0</v>
      </c>
      <c r="J716" s="99">
        <v>5122</v>
      </c>
      <c r="K716" s="19">
        <f t="shared" si="59"/>
        <v>0</v>
      </c>
      <c r="L716" s="31"/>
      <c r="M716" s="2"/>
    </row>
    <row r="717" spans="1:13" x14ac:dyDescent="0.25">
      <c r="A717" s="119" t="s">
        <v>336</v>
      </c>
      <c r="B717" s="122" t="s">
        <v>858</v>
      </c>
      <c r="C717" s="107" t="s">
        <v>1003</v>
      </c>
      <c r="D717" s="123" t="s">
        <v>766</v>
      </c>
      <c r="E717" s="106" t="s">
        <v>191</v>
      </c>
      <c r="F717" s="106" t="s">
        <v>11</v>
      </c>
      <c r="G717" s="106">
        <v>18954</v>
      </c>
      <c r="H717" s="106">
        <v>1</v>
      </c>
      <c r="I717" s="106">
        <f t="shared" si="55"/>
        <v>18.954000000000001</v>
      </c>
      <c r="J717" s="99">
        <v>4269</v>
      </c>
      <c r="K717" s="19">
        <f t="shared" si="59"/>
        <v>18954</v>
      </c>
      <c r="L717" s="180"/>
      <c r="M717" s="2"/>
    </row>
    <row r="718" spans="1:13" x14ac:dyDescent="0.25">
      <c r="A718" s="119" t="s">
        <v>336</v>
      </c>
      <c r="B718" s="122" t="s">
        <v>858</v>
      </c>
      <c r="C718" s="107" t="s">
        <v>1003</v>
      </c>
      <c r="D718" s="123" t="s">
        <v>766</v>
      </c>
      <c r="E718" s="106" t="s">
        <v>191</v>
      </c>
      <c r="F718" s="106" t="s">
        <v>11</v>
      </c>
      <c r="G718" s="106">
        <v>0</v>
      </c>
      <c r="H718" s="106">
        <v>1</v>
      </c>
      <c r="I718" s="106">
        <f t="shared" si="55"/>
        <v>0</v>
      </c>
      <c r="J718" s="99">
        <v>4269</v>
      </c>
      <c r="K718" s="19">
        <f t="shared" si="59"/>
        <v>0</v>
      </c>
      <c r="L718" s="31"/>
      <c r="M718" s="2"/>
    </row>
    <row r="719" spans="1:13" x14ac:dyDescent="0.25">
      <c r="A719" s="119" t="s">
        <v>674</v>
      </c>
      <c r="B719" s="122">
        <v>39121450</v>
      </c>
      <c r="C719" s="107" t="s">
        <v>861</v>
      </c>
      <c r="D719" s="123" t="s">
        <v>863</v>
      </c>
      <c r="E719" s="106" t="s">
        <v>191</v>
      </c>
      <c r="F719" s="106" t="s">
        <v>11</v>
      </c>
      <c r="G719" s="106">
        <v>22500</v>
      </c>
      <c r="H719" s="106">
        <v>1</v>
      </c>
      <c r="I719" s="106">
        <f>+H719*G719/1000</f>
        <v>22.5</v>
      </c>
      <c r="J719" s="99">
        <v>5122</v>
      </c>
      <c r="K719" s="19">
        <f t="shared" si="59"/>
        <v>22500</v>
      </c>
      <c r="L719" s="180"/>
      <c r="M719" s="2"/>
    </row>
    <row r="720" spans="1:13" x14ac:dyDescent="0.25">
      <c r="A720" s="119" t="s">
        <v>674</v>
      </c>
      <c r="B720" s="122">
        <v>39121450</v>
      </c>
      <c r="C720" s="107" t="s">
        <v>861</v>
      </c>
      <c r="D720" s="123" t="s">
        <v>863</v>
      </c>
      <c r="E720" s="106" t="s">
        <v>191</v>
      </c>
      <c r="F720" s="106" t="s">
        <v>11</v>
      </c>
      <c r="G720" s="106">
        <v>0</v>
      </c>
      <c r="H720" s="106">
        <v>1</v>
      </c>
      <c r="I720" s="106">
        <f t="shared" si="55"/>
        <v>0</v>
      </c>
      <c r="J720" s="99">
        <v>5122</v>
      </c>
      <c r="K720" s="19">
        <f t="shared" si="59"/>
        <v>0</v>
      </c>
      <c r="L720" s="31"/>
      <c r="M720" s="2"/>
    </row>
    <row r="721" spans="1:13" ht="27" x14ac:dyDescent="0.25">
      <c r="A721" s="119" t="s">
        <v>714</v>
      </c>
      <c r="B721" s="122">
        <v>37531210</v>
      </c>
      <c r="C721" s="107" t="s">
        <v>1078</v>
      </c>
      <c r="D721" s="123" t="s">
        <v>1074</v>
      </c>
      <c r="E721" s="106" t="s">
        <v>191</v>
      </c>
      <c r="F721" s="106" t="s">
        <v>11</v>
      </c>
      <c r="G721" s="106">
        <v>0</v>
      </c>
      <c r="H721" s="106">
        <v>15</v>
      </c>
      <c r="I721" s="106">
        <f t="shared" ref="I721:I726" si="62">+H721*G721/1000</f>
        <v>0</v>
      </c>
      <c r="J721" s="99">
        <v>4269</v>
      </c>
      <c r="K721" s="19">
        <f t="shared" si="59"/>
        <v>0</v>
      </c>
      <c r="L721" s="180"/>
      <c r="M721" s="2"/>
    </row>
    <row r="722" spans="1:13" ht="27" x14ac:dyDescent="0.25">
      <c r="A722" s="119" t="s">
        <v>714</v>
      </c>
      <c r="B722" s="122">
        <v>37531240</v>
      </c>
      <c r="C722" s="107" t="s">
        <v>1079</v>
      </c>
      <c r="D722" s="123" t="s">
        <v>1075</v>
      </c>
      <c r="E722" s="106" t="s">
        <v>191</v>
      </c>
      <c r="F722" s="106" t="s">
        <v>11</v>
      </c>
      <c r="G722" s="106">
        <v>0</v>
      </c>
      <c r="H722" s="106">
        <v>15</v>
      </c>
      <c r="I722" s="106">
        <f t="shared" si="62"/>
        <v>0</v>
      </c>
      <c r="J722" s="99">
        <v>5122</v>
      </c>
      <c r="K722" s="19">
        <f t="shared" si="59"/>
        <v>0</v>
      </c>
      <c r="L722" s="180"/>
      <c r="M722" s="2"/>
    </row>
    <row r="723" spans="1:13" ht="27" x14ac:dyDescent="0.25">
      <c r="A723" s="119" t="s">
        <v>714</v>
      </c>
      <c r="B723" s="122">
        <v>37531220</v>
      </c>
      <c r="C723" s="107" t="s">
        <v>1077</v>
      </c>
      <c r="D723" s="123" t="s">
        <v>1076</v>
      </c>
      <c r="E723" s="106" t="s">
        <v>191</v>
      </c>
      <c r="F723" s="106" t="s">
        <v>11</v>
      </c>
      <c r="G723" s="106">
        <v>0</v>
      </c>
      <c r="H723" s="106">
        <v>15</v>
      </c>
      <c r="I723" s="106">
        <f t="shared" si="62"/>
        <v>0</v>
      </c>
      <c r="J723" s="99">
        <v>5122</v>
      </c>
      <c r="K723" s="19">
        <f t="shared" si="59"/>
        <v>0</v>
      </c>
      <c r="L723" s="180"/>
      <c r="M723" s="2"/>
    </row>
    <row r="724" spans="1:13" ht="27" x14ac:dyDescent="0.25">
      <c r="A724" s="119" t="s">
        <v>714</v>
      </c>
      <c r="B724" s="122">
        <v>37531210</v>
      </c>
      <c r="C724" s="107" t="s">
        <v>1078</v>
      </c>
      <c r="D724" s="123" t="s">
        <v>1074</v>
      </c>
      <c r="E724" s="106" t="s">
        <v>207</v>
      </c>
      <c r="F724" s="106" t="s">
        <v>11</v>
      </c>
      <c r="G724" s="106">
        <v>0</v>
      </c>
      <c r="H724" s="106">
        <v>15</v>
      </c>
      <c r="I724" s="106">
        <f t="shared" si="62"/>
        <v>0</v>
      </c>
      <c r="J724" s="99">
        <v>4269</v>
      </c>
      <c r="K724" s="19">
        <f t="shared" si="59"/>
        <v>0</v>
      </c>
      <c r="L724" s="196"/>
      <c r="M724" s="2"/>
    </row>
    <row r="725" spans="1:13" ht="27" x14ac:dyDescent="0.25">
      <c r="A725" s="119" t="s">
        <v>714</v>
      </c>
      <c r="B725" s="122">
        <v>37531240</v>
      </c>
      <c r="C725" s="107" t="s">
        <v>1079</v>
      </c>
      <c r="D725" s="123" t="s">
        <v>1075</v>
      </c>
      <c r="E725" s="106" t="s">
        <v>207</v>
      </c>
      <c r="F725" s="106" t="s">
        <v>11</v>
      </c>
      <c r="G725" s="106">
        <v>0</v>
      </c>
      <c r="H725" s="106">
        <v>15</v>
      </c>
      <c r="I725" s="106">
        <f t="shared" si="62"/>
        <v>0</v>
      </c>
      <c r="J725" s="99">
        <v>5122</v>
      </c>
      <c r="K725" s="19">
        <f t="shared" si="59"/>
        <v>0</v>
      </c>
      <c r="L725" s="196"/>
      <c r="M725" s="2"/>
    </row>
    <row r="726" spans="1:13" ht="27" x14ac:dyDescent="0.25">
      <c r="A726" s="119" t="s">
        <v>714</v>
      </c>
      <c r="B726" s="122">
        <v>37531220</v>
      </c>
      <c r="C726" s="107" t="s">
        <v>1077</v>
      </c>
      <c r="D726" s="123" t="s">
        <v>1076</v>
      </c>
      <c r="E726" s="106" t="s">
        <v>207</v>
      </c>
      <c r="F726" s="106" t="s">
        <v>11</v>
      </c>
      <c r="G726" s="106">
        <v>0</v>
      </c>
      <c r="H726" s="106">
        <v>15</v>
      </c>
      <c r="I726" s="106">
        <f t="shared" si="62"/>
        <v>0</v>
      </c>
      <c r="J726" s="99">
        <v>5122</v>
      </c>
      <c r="K726" s="19">
        <f t="shared" si="59"/>
        <v>0</v>
      </c>
      <c r="L726" s="190"/>
      <c r="M726" s="2"/>
    </row>
    <row r="727" spans="1:13" x14ac:dyDescent="0.25">
      <c r="A727" s="119"/>
      <c r="B727" s="122"/>
      <c r="C727" s="107"/>
      <c r="D727" s="123"/>
      <c r="E727" s="106"/>
      <c r="F727" s="106"/>
      <c r="G727" s="106"/>
      <c r="H727" s="106"/>
      <c r="I727" s="106"/>
      <c r="J727" s="99"/>
      <c r="K727" s="19">
        <f t="shared" si="59"/>
        <v>0</v>
      </c>
      <c r="L727" s="31"/>
      <c r="M727" s="2"/>
    </row>
    <row r="728" spans="1:13" x14ac:dyDescent="0.25">
      <c r="A728" s="34">
        <v>0</v>
      </c>
      <c r="B728" s="261" t="s">
        <v>166</v>
      </c>
      <c r="C728" s="261"/>
      <c r="D728" s="261"/>
      <c r="E728" s="120"/>
      <c r="F728" s="120"/>
      <c r="G728" s="13"/>
      <c r="H728" s="13"/>
      <c r="I728" s="106"/>
      <c r="J728" s="42"/>
      <c r="K728" s="19">
        <f t="shared" si="59"/>
        <v>0</v>
      </c>
      <c r="L728" s="31"/>
      <c r="M728" s="2"/>
    </row>
    <row r="729" spans="1:13" x14ac:dyDescent="0.25">
      <c r="A729" s="34">
        <v>0</v>
      </c>
      <c r="B729" s="217" t="s">
        <v>165</v>
      </c>
      <c r="C729" s="218"/>
      <c r="D729" s="219"/>
      <c r="E729" s="62"/>
      <c r="F729" s="62"/>
      <c r="G729" s="13"/>
      <c r="H729" s="64"/>
      <c r="I729" s="21"/>
      <c r="J729" s="42"/>
      <c r="K729" s="19">
        <f t="shared" si="59"/>
        <v>0</v>
      </c>
      <c r="L729" s="31"/>
      <c r="M729" s="2"/>
    </row>
    <row r="730" spans="1:13" x14ac:dyDescent="0.25">
      <c r="A730" s="34"/>
      <c r="B730" s="220" t="s">
        <v>10</v>
      </c>
      <c r="C730" s="221"/>
      <c r="D730" s="221"/>
      <c r="E730" s="221"/>
      <c r="F730" s="221"/>
      <c r="G730" s="221"/>
      <c r="H730" s="221"/>
      <c r="I730" s="222"/>
      <c r="J730" s="42"/>
      <c r="K730" s="19">
        <f t="shared" si="59"/>
        <v>0</v>
      </c>
      <c r="L730" s="186"/>
      <c r="M730" s="2"/>
    </row>
    <row r="731" spans="1:13" x14ac:dyDescent="0.25">
      <c r="A731" s="34">
        <v>442</v>
      </c>
      <c r="B731" s="122" t="s">
        <v>116</v>
      </c>
      <c r="C731" s="107" t="s">
        <v>117</v>
      </c>
      <c r="D731" s="123" t="s">
        <v>1098</v>
      </c>
      <c r="E731" s="134" t="s">
        <v>191</v>
      </c>
      <c r="F731" s="134" t="s">
        <v>822</v>
      </c>
      <c r="G731" s="103">
        <v>0</v>
      </c>
      <c r="H731" s="106">
        <v>89.68</v>
      </c>
      <c r="I731" s="106">
        <f>+H731*G731/1000</f>
        <v>0</v>
      </c>
      <c r="J731" s="99">
        <v>4269</v>
      </c>
      <c r="K731" s="19">
        <f t="shared" si="59"/>
        <v>0</v>
      </c>
      <c r="L731" s="186"/>
      <c r="M731" s="2"/>
    </row>
    <row r="732" spans="1:13" x14ac:dyDescent="0.25">
      <c r="A732" s="34">
        <v>442</v>
      </c>
      <c r="B732" s="122">
        <v>44221100</v>
      </c>
      <c r="C732" s="107" t="s">
        <v>117</v>
      </c>
      <c r="D732" s="123" t="s">
        <v>1098</v>
      </c>
      <c r="E732" s="134" t="s">
        <v>191</v>
      </c>
      <c r="F732" s="134" t="s">
        <v>822</v>
      </c>
      <c r="G732" s="103">
        <v>0</v>
      </c>
      <c r="H732" s="106">
        <v>27.2</v>
      </c>
      <c r="I732" s="106">
        <f t="shared" ref="I732:I741" si="63">+H732*G732/1000</f>
        <v>0</v>
      </c>
      <c r="J732" s="99">
        <v>4269</v>
      </c>
      <c r="K732" s="19">
        <f t="shared" si="59"/>
        <v>0</v>
      </c>
      <c r="L732" s="186"/>
      <c r="M732" s="2"/>
    </row>
    <row r="733" spans="1:13" x14ac:dyDescent="0.25">
      <c r="A733" s="34">
        <v>442</v>
      </c>
      <c r="B733" s="122">
        <v>44221100</v>
      </c>
      <c r="C733" s="107" t="s">
        <v>117</v>
      </c>
      <c r="D733" s="123" t="s">
        <v>1098</v>
      </c>
      <c r="E733" s="134" t="s">
        <v>191</v>
      </c>
      <c r="F733" s="134" t="s">
        <v>822</v>
      </c>
      <c r="G733" s="103">
        <v>0</v>
      </c>
      <c r="H733" s="106">
        <v>6.28</v>
      </c>
      <c r="I733" s="106">
        <f t="shared" si="63"/>
        <v>0</v>
      </c>
      <c r="J733" s="99">
        <v>4269</v>
      </c>
      <c r="K733" s="19">
        <f t="shared" si="59"/>
        <v>0</v>
      </c>
      <c r="L733" s="186"/>
      <c r="M733" s="2"/>
    </row>
    <row r="734" spans="1:13" x14ac:dyDescent="0.25">
      <c r="A734" s="34">
        <v>442</v>
      </c>
      <c r="B734" s="122">
        <v>44221100</v>
      </c>
      <c r="C734" s="107" t="s">
        <v>117</v>
      </c>
      <c r="D734" s="123" t="s">
        <v>1098</v>
      </c>
      <c r="E734" s="134" t="s">
        <v>191</v>
      </c>
      <c r="F734" s="134" t="s">
        <v>822</v>
      </c>
      <c r="G734" s="103">
        <v>0</v>
      </c>
      <c r="H734" s="106">
        <v>80.239999999999995</v>
      </c>
      <c r="I734" s="106">
        <f t="shared" si="63"/>
        <v>0</v>
      </c>
      <c r="J734" s="99">
        <v>4269</v>
      </c>
      <c r="K734" s="19">
        <f t="shared" si="59"/>
        <v>0</v>
      </c>
      <c r="L734" s="186"/>
      <c r="M734" s="2"/>
    </row>
    <row r="735" spans="1:13" x14ac:dyDescent="0.25">
      <c r="A735" s="34">
        <v>442</v>
      </c>
      <c r="B735" s="122" t="s">
        <v>118</v>
      </c>
      <c r="C735" s="107" t="s">
        <v>119</v>
      </c>
      <c r="D735" s="123" t="s">
        <v>1099</v>
      </c>
      <c r="E735" s="134" t="s">
        <v>191</v>
      </c>
      <c r="F735" s="134" t="s">
        <v>822</v>
      </c>
      <c r="G735" s="103">
        <v>0</v>
      </c>
      <c r="H735" s="106">
        <v>12.3</v>
      </c>
      <c r="I735" s="106">
        <f t="shared" si="63"/>
        <v>0</v>
      </c>
      <c r="J735" s="99">
        <v>4269</v>
      </c>
      <c r="K735" s="19">
        <f t="shared" si="59"/>
        <v>0</v>
      </c>
      <c r="L735" s="186"/>
      <c r="M735" s="2"/>
    </row>
    <row r="736" spans="1:13" x14ac:dyDescent="0.25">
      <c r="A736" s="34">
        <v>442</v>
      </c>
      <c r="B736" s="122">
        <v>44221140</v>
      </c>
      <c r="C736" s="107" t="s">
        <v>119</v>
      </c>
      <c r="D736" s="123" t="s">
        <v>1099</v>
      </c>
      <c r="E736" s="134" t="s">
        <v>191</v>
      </c>
      <c r="F736" s="134" t="s">
        <v>822</v>
      </c>
      <c r="G736" s="103">
        <v>0</v>
      </c>
      <c r="H736" s="106">
        <v>4.32</v>
      </c>
      <c r="I736" s="106">
        <f t="shared" si="63"/>
        <v>0</v>
      </c>
      <c r="J736" s="99">
        <v>4269</v>
      </c>
      <c r="K736" s="19">
        <f t="shared" si="59"/>
        <v>0</v>
      </c>
      <c r="L736" s="186"/>
      <c r="M736" s="2"/>
    </row>
    <row r="737" spans="1:13" x14ac:dyDescent="0.25">
      <c r="A737" s="34">
        <v>442</v>
      </c>
      <c r="B737" s="122">
        <v>44221140</v>
      </c>
      <c r="C737" s="107" t="s">
        <v>119</v>
      </c>
      <c r="D737" s="123" t="s">
        <v>1100</v>
      </c>
      <c r="E737" s="134" t="s">
        <v>191</v>
      </c>
      <c r="F737" s="134" t="s">
        <v>822</v>
      </c>
      <c r="G737" s="103">
        <v>0</v>
      </c>
      <c r="H737" s="106">
        <v>12</v>
      </c>
      <c r="I737" s="106">
        <f t="shared" si="63"/>
        <v>0</v>
      </c>
      <c r="J737" s="99">
        <v>4269</v>
      </c>
      <c r="K737" s="19">
        <f t="shared" si="59"/>
        <v>0</v>
      </c>
      <c r="L737" s="186"/>
      <c r="M737" s="2"/>
    </row>
    <row r="738" spans="1:13" x14ac:dyDescent="0.25">
      <c r="A738" s="34">
        <v>442</v>
      </c>
      <c r="B738" s="122">
        <v>44221140</v>
      </c>
      <c r="C738" s="107" t="s">
        <v>119</v>
      </c>
      <c r="D738" s="123" t="s">
        <v>1099</v>
      </c>
      <c r="E738" s="134" t="s">
        <v>191</v>
      </c>
      <c r="F738" s="134" t="s">
        <v>822</v>
      </c>
      <c r="G738" s="103">
        <v>0</v>
      </c>
      <c r="H738" s="106">
        <v>6.74</v>
      </c>
      <c r="I738" s="106">
        <f t="shared" si="63"/>
        <v>0</v>
      </c>
      <c r="J738" s="99">
        <v>4269</v>
      </c>
      <c r="K738" s="19">
        <f t="shared" si="59"/>
        <v>0</v>
      </c>
      <c r="L738" s="186"/>
      <c r="M738" s="2"/>
    </row>
    <row r="739" spans="1:13" x14ac:dyDescent="0.25">
      <c r="A739" s="34">
        <v>442</v>
      </c>
      <c r="B739" s="122">
        <v>44221140</v>
      </c>
      <c r="C739" s="107" t="s">
        <v>119</v>
      </c>
      <c r="D739" s="123" t="s">
        <v>1099</v>
      </c>
      <c r="E739" s="134" t="s">
        <v>191</v>
      </c>
      <c r="F739" s="134" t="s">
        <v>822</v>
      </c>
      <c r="G739" s="103">
        <v>0</v>
      </c>
      <c r="H739" s="106">
        <v>35.200000000000003</v>
      </c>
      <c r="I739" s="106">
        <f t="shared" si="63"/>
        <v>0</v>
      </c>
      <c r="J739" s="99">
        <v>4269</v>
      </c>
      <c r="K739" s="19">
        <f t="shared" si="59"/>
        <v>0</v>
      </c>
      <c r="L739" s="186"/>
      <c r="M739" s="2"/>
    </row>
    <row r="740" spans="1:13" x14ac:dyDescent="0.25">
      <c r="A740" s="34">
        <v>442</v>
      </c>
      <c r="B740" s="122">
        <v>44221140</v>
      </c>
      <c r="C740" s="107" t="s">
        <v>119</v>
      </c>
      <c r="D740" s="123" t="s">
        <v>1099</v>
      </c>
      <c r="E740" s="134" t="s">
        <v>191</v>
      </c>
      <c r="F740" s="134" t="s">
        <v>822</v>
      </c>
      <c r="G740" s="103">
        <v>0</v>
      </c>
      <c r="H740" s="106">
        <v>6.5</v>
      </c>
      <c r="I740" s="106">
        <f t="shared" si="63"/>
        <v>0</v>
      </c>
      <c r="J740" s="99">
        <v>4269</v>
      </c>
      <c r="K740" s="19">
        <f t="shared" si="59"/>
        <v>0</v>
      </c>
      <c r="L740" s="186"/>
      <c r="M740" s="2"/>
    </row>
    <row r="741" spans="1:13" x14ac:dyDescent="0.25">
      <c r="A741" s="34">
        <v>441</v>
      </c>
      <c r="B741" s="122">
        <v>44192300</v>
      </c>
      <c r="C741" s="107" t="s">
        <v>1102</v>
      </c>
      <c r="D741" s="123" t="s">
        <v>1101</v>
      </c>
      <c r="E741" s="134" t="s">
        <v>191</v>
      </c>
      <c r="F741" s="134" t="s">
        <v>822</v>
      </c>
      <c r="G741" s="103">
        <v>0</v>
      </c>
      <c r="H741" s="106">
        <v>31</v>
      </c>
      <c r="I741" s="106">
        <f t="shared" si="63"/>
        <v>0</v>
      </c>
      <c r="J741" s="99">
        <v>4269</v>
      </c>
      <c r="K741" s="19">
        <f t="shared" si="59"/>
        <v>0</v>
      </c>
      <c r="L741" s="186"/>
      <c r="M741" s="2"/>
    </row>
    <row r="742" spans="1:13" x14ac:dyDescent="0.25">
      <c r="A742" s="34"/>
      <c r="B742" s="220" t="s">
        <v>8</v>
      </c>
      <c r="C742" s="221"/>
      <c r="D742" s="221"/>
      <c r="E742" s="221"/>
      <c r="F742" s="221"/>
      <c r="G742" s="221"/>
      <c r="H742" s="221"/>
      <c r="I742" s="222"/>
      <c r="J742" s="42"/>
      <c r="K742" s="19">
        <f t="shared" si="59"/>
        <v>0</v>
      </c>
      <c r="L742" s="31"/>
      <c r="M742" s="2"/>
    </row>
    <row r="743" spans="1:13" ht="54" x14ac:dyDescent="0.25">
      <c r="A743" s="41">
        <v>713</v>
      </c>
      <c r="B743" s="6" t="s">
        <v>1147</v>
      </c>
      <c r="C743" s="202" t="s">
        <v>495</v>
      </c>
      <c r="D743" s="104" t="s">
        <v>1148</v>
      </c>
      <c r="E743" s="200" t="s">
        <v>263</v>
      </c>
      <c r="F743" s="10" t="s">
        <v>54</v>
      </c>
      <c r="G743" s="13">
        <v>79000</v>
      </c>
      <c r="H743" s="13">
        <v>1</v>
      </c>
      <c r="I743" s="21">
        <f t="shared" ref="I743:I744" si="64">G743*H743/1000</f>
        <v>79</v>
      </c>
      <c r="J743" s="34">
        <v>5112</v>
      </c>
      <c r="K743" s="19">
        <f t="shared" si="59"/>
        <v>79000</v>
      </c>
      <c r="L743" s="198"/>
      <c r="M743" s="2"/>
    </row>
    <row r="744" spans="1:13" ht="54" x14ac:dyDescent="0.25">
      <c r="A744" s="41" t="s">
        <v>358</v>
      </c>
      <c r="B744" s="6" t="s">
        <v>499</v>
      </c>
      <c r="C744" s="7" t="s">
        <v>359</v>
      </c>
      <c r="D744" s="104" t="s">
        <v>1149</v>
      </c>
      <c r="E744" s="10" t="s">
        <v>53</v>
      </c>
      <c r="F744" s="10" t="s">
        <v>54</v>
      </c>
      <c r="G744" s="13">
        <v>70000</v>
      </c>
      <c r="H744" s="13">
        <v>1</v>
      </c>
      <c r="I744" s="21">
        <f t="shared" si="64"/>
        <v>70</v>
      </c>
      <c r="J744" s="34">
        <v>5112</v>
      </c>
      <c r="K744" s="19">
        <f t="shared" si="59"/>
        <v>70000</v>
      </c>
      <c r="L744" s="199"/>
      <c r="M744" s="2"/>
    </row>
    <row r="745" spans="1:13" x14ac:dyDescent="0.25">
      <c r="A745" s="41"/>
      <c r="B745" s="220" t="s">
        <v>138</v>
      </c>
      <c r="C745" s="221"/>
      <c r="D745" s="221"/>
      <c r="E745" s="221"/>
      <c r="F745" s="221"/>
      <c r="G745" s="221"/>
      <c r="H745" s="221"/>
      <c r="I745" s="222"/>
      <c r="J745" s="34"/>
      <c r="K745" s="19">
        <f t="shared" si="59"/>
        <v>0</v>
      </c>
      <c r="L745" s="31"/>
      <c r="M745" s="2"/>
    </row>
    <row r="746" spans="1:13" ht="40.5" x14ac:dyDescent="0.25">
      <c r="A746" s="41">
        <v>452</v>
      </c>
      <c r="B746" s="6" t="s">
        <v>64</v>
      </c>
      <c r="C746" s="104" t="s">
        <v>65</v>
      </c>
      <c r="D746" s="104" t="s">
        <v>1146</v>
      </c>
      <c r="E746" s="10" t="s">
        <v>207</v>
      </c>
      <c r="F746" s="10" t="s">
        <v>54</v>
      </c>
      <c r="G746" s="13">
        <v>6900000</v>
      </c>
      <c r="H746" s="13">
        <v>1</v>
      </c>
      <c r="I746" s="21">
        <f>+H746*G746/1000</f>
        <v>6900</v>
      </c>
      <c r="J746" s="34">
        <v>5112</v>
      </c>
      <c r="K746" s="54">
        <f t="shared" si="59"/>
        <v>6900000</v>
      </c>
      <c r="L746" s="198"/>
      <c r="M746" s="2"/>
    </row>
    <row r="747" spans="1:13" x14ac:dyDescent="0.25">
      <c r="A747" s="41"/>
      <c r="B747" s="137"/>
      <c r="C747" s="23"/>
      <c r="D747" s="27"/>
      <c r="E747" s="136"/>
      <c r="F747" s="136"/>
      <c r="G747" s="64"/>
      <c r="H747" s="64"/>
      <c r="I747" s="61"/>
      <c r="J747" s="34"/>
      <c r="K747" s="19">
        <f t="shared" si="59"/>
        <v>0</v>
      </c>
      <c r="L747" s="31"/>
      <c r="M747" s="2"/>
    </row>
    <row r="748" spans="1:13" hidden="1" x14ac:dyDescent="0.25">
      <c r="A748" s="34">
        <v>0</v>
      </c>
      <c r="B748" s="217" t="s">
        <v>183</v>
      </c>
      <c r="C748" s="218"/>
      <c r="D748" s="219"/>
      <c r="E748" s="62"/>
      <c r="F748" s="62"/>
      <c r="G748" s="63"/>
      <c r="H748" s="64"/>
      <c r="I748" s="65"/>
      <c r="J748" s="34"/>
      <c r="K748" s="19">
        <f t="shared" si="59"/>
        <v>0</v>
      </c>
      <c r="L748" s="31"/>
      <c r="M748" s="2"/>
    </row>
    <row r="749" spans="1:13" hidden="1" x14ac:dyDescent="0.25">
      <c r="A749" s="41"/>
      <c r="B749" s="220" t="s">
        <v>8</v>
      </c>
      <c r="C749" s="221"/>
      <c r="D749" s="221"/>
      <c r="E749" s="221"/>
      <c r="F749" s="221"/>
      <c r="G749" s="221"/>
      <c r="H749" s="221"/>
      <c r="I749" s="222"/>
      <c r="J749" s="34"/>
      <c r="K749" s="19">
        <f t="shared" si="59"/>
        <v>0</v>
      </c>
      <c r="L749" s="31"/>
      <c r="M749" s="2"/>
    </row>
    <row r="750" spans="1:13" ht="16.5" hidden="1" x14ac:dyDescent="0.25">
      <c r="B750" s="258"/>
      <c r="C750" s="259"/>
      <c r="D750" s="259"/>
      <c r="E750" s="259"/>
      <c r="F750" s="259"/>
      <c r="G750" s="259"/>
      <c r="H750" s="259"/>
      <c r="I750" s="260"/>
      <c r="J750" s="34"/>
      <c r="K750" s="19">
        <f t="shared" si="59"/>
        <v>0</v>
      </c>
      <c r="L750" s="31"/>
      <c r="M750" s="2"/>
    </row>
    <row r="751" spans="1:13" ht="16.5" x14ac:dyDescent="0.25">
      <c r="B751" s="255" t="s">
        <v>36</v>
      </c>
      <c r="C751" s="256"/>
      <c r="D751" s="256"/>
      <c r="E751" s="256"/>
      <c r="F751" s="256"/>
      <c r="G751" s="256"/>
      <c r="H751" s="257"/>
      <c r="I751" s="77">
        <f>SUM(I24:I750)</f>
        <v>1229905.4584277</v>
      </c>
      <c r="J751" s="114"/>
      <c r="K751" s="77">
        <f>SUM(K24:K750)</f>
        <v>1229905458.4277</v>
      </c>
      <c r="L751" s="31"/>
      <c r="M751" s="2"/>
    </row>
    <row r="752" spans="1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70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72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7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71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6.5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6.5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6.5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6.5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6.5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6.5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6.5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6.5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6.5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6.5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6.5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4.2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4.2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5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5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5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5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5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5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5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5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5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5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5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5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5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1" ht="15" customHeight="1" x14ac:dyDescent="0.3">
      <c r="C1617" s="67"/>
      <c r="D1617" s="44"/>
      <c r="E1617" s="66"/>
      <c r="F1617" s="66"/>
      <c r="G1617" s="68"/>
      <c r="H1617" s="69"/>
      <c r="I1617" s="68"/>
      <c r="J1617" s="34"/>
      <c r="K1617" s="54"/>
    </row>
    <row r="1618" spans="3:11" ht="15" customHeight="1" x14ac:dyDescent="0.3">
      <c r="C1618" s="67"/>
      <c r="D1618" s="44"/>
      <c r="E1618" s="66"/>
      <c r="F1618" s="66"/>
      <c r="G1618" s="68"/>
      <c r="H1618" s="69"/>
      <c r="I1618" s="68"/>
      <c r="J1618" s="34"/>
      <c r="K1618" s="54"/>
    </row>
    <row r="1619" spans="3:11" ht="15" customHeight="1" x14ac:dyDescent="0.3">
      <c r="C1619" s="67"/>
      <c r="D1619" s="44"/>
      <c r="E1619" s="66"/>
      <c r="F1619" s="66"/>
      <c r="G1619" s="68"/>
      <c r="H1619" s="69"/>
      <c r="I1619" s="68"/>
      <c r="J1619" s="34"/>
    </row>
  </sheetData>
  <autoFilter ref="A21:K751" xr:uid="{00000000-0001-0000-0000-000000000000}">
    <filterColumn colId="1" showButton="0"/>
    <filterColumn colId="2" showButton="0"/>
  </autoFilter>
  <mergeCells count="102">
    <mergeCell ref="B493:I493"/>
    <mergeCell ref="B730:I730"/>
    <mergeCell ref="B501:I501"/>
    <mergeCell ref="B751:H751"/>
    <mergeCell ref="B750:I750"/>
    <mergeCell ref="B599:I599"/>
    <mergeCell ref="B588:I588"/>
    <mergeCell ref="B581:I581"/>
    <mergeCell ref="B749:I749"/>
    <mergeCell ref="B623:I623"/>
    <mergeCell ref="B614:I614"/>
    <mergeCell ref="B590:I590"/>
    <mergeCell ref="B729:D729"/>
    <mergeCell ref="B742:I742"/>
    <mergeCell ref="B748:D748"/>
    <mergeCell ref="B745:I745"/>
    <mergeCell ref="B728:D728"/>
    <mergeCell ref="B598:D598"/>
    <mergeCell ref="B506:D506"/>
    <mergeCell ref="B529:I529"/>
    <mergeCell ref="B566:I566"/>
    <mergeCell ref="B531:I531"/>
    <mergeCell ref="B532:D532"/>
    <mergeCell ref="B560:D560"/>
    <mergeCell ref="B561:D561"/>
    <mergeCell ref="B579:D579"/>
    <mergeCell ref="B569:I569"/>
    <mergeCell ref="B508:I508"/>
    <mergeCell ref="B580:D580"/>
    <mergeCell ref="B575:I575"/>
    <mergeCell ref="B577:I577"/>
    <mergeCell ref="B534:I534"/>
    <mergeCell ref="B573:D573"/>
    <mergeCell ref="B574:D574"/>
    <mergeCell ref="B597:D597"/>
    <mergeCell ref="B495:I495"/>
    <mergeCell ref="B65:I65"/>
    <mergeCell ref="B292:I292"/>
    <mergeCell ref="B291:I291"/>
    <mergeCell ref="B287:I287"/>
    <mergeCell ref="B281:I281"/>
    <mergeCell ref="B410:I410"/>
    <mergeCell ref="B384:I384"/>
    <mergeCell ref="B308:I308"/>
    <mergeCell ref="B295:I295"/>
    <mergeCell ref="B433:I433"/>
    <mergeCell ref="B479:I479"/>
    <mergeCell ref="B505:I505"/>
    <mergeCell ref="B567:D567"/>
    <mergeCell ref="B294:D294"/>
    <mergeCell ref="B487:I487"/>
    <mergeCell ref="B476:I476"/>
    <mergeCell ref="B477:D477"/>
    <mergeCell ref="B478:D478"/>
    <mergeCell ref="B572:I572"/>
    <mergeCell ref="B568:D568"/>
    <mergeCell ref="B559:I559"/>
    <mergeCell ref="B497:D497"/>
    <mergeCell ref="B399:I399"/>
    <mergeCell ref="B387:I387"/>
    <mergeCell ref="B392:I392"/>
    <mergeCell ref="B286:C286"/>
    <mergeCell ref="B293:D29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96:D496"/>
    <mergeCell ref="B552:I552"/>
    <mergeCell ref="B498:I498"/>
    <mergeCell ref="B519:I519"/>
    <mergeCell ref="B533:D533"/>
    <mergeCell ref="B542:I542"/>
    <mergeCell ref="B562:I562"/>
    <mergeCell ref="B507:D507"/>
    <mergeCell ref="B1:I1"/>
    <mergeCell ref="B7:I7"/>
    <mergeCell ref="B8:I8"/>
    <mergeCell ref="B9:I9"/>
    <mergeCell ref="G5:I5"/>
    <mergeCell ref="B3:I3"/>
    <mergeCell ref="B385:D385"/>
    <mergeCell ref="B409:D409"/>
    <mergeCell ref="B285:D285"/>
    <mergeCell ref="B404:I404"/>
    <mergeCell ref="B406:I406"/>
    <mergeCell ref="B386:D386"/>
    <mergeCell ref="B408:D408"/>
    <mergeCell ref="B395:I395"/>
    <mergeCell ref="B397:D397"/>
    <mergeCell ref="B398:D398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2025-05-22T07:14:45Z</dcterms:modified>
</cp:coreProperties>
</file>